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05" windowHeight="6780" tabRatio="663" activeTab="0"/>
  </bookViews>
  <sheets>
    <sheet name="R6入札単価内訳書" sheetId="1" r:id="rId1"/>
  </sheets>
  <definedNames>
    <definedName name="_xlnm.Print_Area" localSheetId="0">'R6入札単価内訳書'!$A$1:$G$81</definedName>
  </definedNames>
  <calcPr fullCalcOnLoad="1"/>
</workbook>
</file>

<file path=xl/sharedStrings.xml><?xml version="1.0" encoding="utf-8"?>
<sst xmlns="http://schemas.openxmlformats.org/spreadsheetml/2006/main" count="103" uniqueCount="94">
  <si>
    <t>胃X線間接撮影</t>
  </si>
  <si>
    <t>検診項目</t>
  </si>
  <si>
    <t>区分</t>
  </si>
  <si>
    <t>胃内視鏡検査</t>
  </si>
  <si>
    <t xml:space="preserve">  ⑤ムンプス抗体検査</t>
  </si>
  <si>
    <t xml:space="preserve">  ②麻疹抗体検査</t>
  </si>
  <si>
    <t xml:space="preserve">  ③風疹抗体検査</t>
  </si>
  <si>
    <t xml:space="preserve">  ④水痘抗体検査</t>
  </si>
  <si>
    <t>定期健康診断結果データ</t>
  </si>
  <si>
    <t>肝炎血液検査結果データ</t>
  </si>
  <si>
    <t>電離放射線作業従事者健康診断結果データ</t>
  </si>
  <si>
    <t>特定化学物質関係従事者健康診断結果データ</t>
  </si>
  <si>
    <t>大腸がん検診結果データ</t>
  </si>
  <si>
    <t>胃がん検診結果データ</t>
  </si>
  <si>
    <t>乳がん検診結果データ</t>
  </si>
  <si>
    <t>子宮がん検診結果データ</t>
  </si>
  <si>
    <t>麻疹抗体検査結果データ</t>
  </si>
  <si>
    <t>風疹抗体検査結果データ</t>
  </si>
  <si>
    <t>水痘抗体検査結果データ</t>
  </si>
  <si>
    <t>胸部検診結果データ</t>
  </si>
  <si>
    <t>ムンプス抗体検査結果データ</t>
  </si>
  <si>
    <t>子宮頸部細胞診</t>
  </si>
  <si>
    <t>夜間業務従事者健康診断等結果データ</t>
  </si>
  <si>
    <t>金額</t>
  </si>
  <si>
    <t>1.問診</t>
  </si>
  <si>
    <t>2.診察</t>
  </si>
  <si>
    <t>3.身体計測（身長・体重・腹囲・BMI)</t>
  </si>
  <si>
    <t>3.身長，体重，腹囲,BMI</t>
  </si>
  <si>
    <t>問診，診察，血液検査，白内障検査，皮膚の検査</t>
  </si>
  <si>
    <t>便潜血反応検査</t>
  </si>
  <si>
    <t>4.視力検査（遠方視力）</t>
  </si>
  <si>
    <t>5.聴力検査（1,000Hz、4,000Hz）</t>
  </si>
  <si>
    <t>6.血圧検査</t>
  </si>
  <si>
    <t>7.貧血検査（血色素量及び赤血球数）</t>
  </si>
  <si>
    <t>8.肝機能検査（GOT，GPT,γーGTP）</t>
  </si>
  <si>
    <t>9.血中脂質検査（LDLコレステロール，HDLコレステロール，中性脂肪）</t>
  </si>
  <si>
    <t>10.血糖検査（空腹時または随時血糖，HbA1c，）</t>
  </si>
  <si>
    <t>11.尿検査（糖，蛋白，潜血）</t>
  </si>
  <si>
    <t>12.心電図検査</t>
  </si>
  <si>
    <t xml:space="preserve">定期健康診断 
</t>
  </si>
  <si>
    <t>肝炎血液検査</t>
  </si>
  <si>
    <t>特殊業務従事者健康診断</t>
  </si>
  <si>
    <t xml:space="preserve">臨時健康診断
</t>
  </si>
  <si>
    <t>①大腸がん検診</t>
  </si>
  <si>
    <t>②胃がん検診</t>
  </si>
  <si>
    <t>③乳がん検診</t>
  </si>
  <si>
    <t>④子宮がん検診</t>
  </si>
  <si>
    <t>　①結核検査</t>
  </si>
  <si>
    <t>T-スポット検査採血</t>
  </si>
  <si>
    <t>院内感染対策検査</t>
  </si>
  <si>
    <t>電算処理</t>
  </si>
  <si>
    <t>抗体検査（ＩｇＧ/ＥＩＡ法）</t>
  </si>
  <si>
    <t>抗体検査（ＨＩ法）</t>
  </si>
  <si>
    <t>30～39歳（問診，視診，触診及び超音波検査）</t>
  </si>
  <si>
    <t>40～49歳（問診，マンモグラフィー検査（２方向））</t>
  </si>
  <si>
    <t>50歳以上（問診，マンモグラフィー検査（１方向））</t>
  </si>
  <si>
    <t>特定健康診査結果データ（40歳未満の同意した職員）</t>
  </si>
  <si>
    <t>B型肝炎血液検査　（ＨＢｓ抗原・抗体）ＣＬＩＡ法</t>
  </si>
  <si>
    <t>Ｃ型肝炎血液検査　（ＨＣＶ抗体）ＣＬＩＡ法</t>
  </si>
  <si>
    <t xml:space="preserve">
単位：（円）</t>
  </si>
  <si>
    <t>特定業務従事者健康診断（夜間業務従事者基本健診）と同じ項目</t>
  </si>
  <si>
    <t>胸部X線精密検査（直接撮影．断層撮影，赤血球沈降検査，喀痰検査，診察）</t>
  </si>
  <si>
    <t>業務経歴の調査，作業条件の簡易な調査，既往歴の有無の調査，自他覚症状の有無の検査，肝機能検査（GOT，GPT,γーGTP）</t>
  </si>
  <si>
    <t>業務経歴の調査，作業条件の簡易な調査，既往歴の有無の調査，自他覚症状の有無の調査，肝機能検査（血清総ビリルビン，GOT，GPT,γーGTP，アルカリホスファターゼ）</t>
  </si>
  <si>
    <t>7.血液検査（赤血球数，血色素量，血球容積，白血球数，血小板数）</t>
  </si>
  <si>
    <t>8.肝機能検査（GOT,GPT,γ-GTP）</t>
  </si>
  <si>
    <t>9.血中脂質検査（LDLｺﾚｽﾃﾛｰﾙ，中性脂肪，HDLｺﾚｽﾃﾛｰﾙ）</t>
  </si>
  <si>
    <t>10.血糖検査（空腹時または随時血糖，HbA1c）</t>
  </si>
  <si>
    <t>11.尿検査（蛋白、糖、潜血）</t>
  </si>
  <si>
    <t>単価</t>
  </si>
  <si>
    <t>12.腎機能検査（尿酸）</t>
  </si>
  <si>
    <t>13.血清クレアチニン検査</t>
  </si>
  <si>
    <t>14.心電図検査</t>
  </si>
  <si>
    <t>15.眼底検査</t>
  </si>
  <si>
    <t>16.定期健康診断精密検査成績書発行手数料（委託業者）</t>
  </si>
  <si>
    <t>胸部検査</t>
  </si>
  <si>
    <t>夜間業務従事者健康診断</t>
  </si>
  <si>
    <t>電離放射線作業従事者健康診断</t>
  </si>
  <si>
    <t>有機溶剤健康診断等</t>
  </si>
  <si>
    <t>①キシレン</t>
  </si>
  <si>
    <t>業務経歴の調査，既往歴の調査，自他覚症状の有無の調査，尿中メチル馬尿酸</t>
  </si>
  <si>
    <t>②アセトン</t>
  </si>
  <si>
    <t>業務経歴の調査，作業条件の簡易な調査，既往歴の調査，自他覚症状の有無の調査，自他覚症状と通常認められる症状の有無の検査</t>
  </si>
  <si>
    <t>③メタノール</t>
  </si>
  <si>
    <t>特定化学物質健康診断等</t>
  </si>
  <si>
    <t>①クロロホルム</t>
  </si>
  <si>
    <t>②ジクロロメタン</t>
  </si>
  <si>
    <t>③ホルムアルデヒド</t>
  </si>
  <si>
    <t>④エチレンオキシド</t>
  </si>
  <si>
    <t>特定健康診査結果データ（40歳以上）</t>
  </si>
  <si>
    <t>有機溶剤健康診断結果データ</t>
  </si>
  <si>
    <t>胸部X線（間接またはデジタル）</t>
  </si>
  <si>
    <t>受診予定者数</t>
  </si>
  <si>
    <t>　令和6年度宮城県立病院機構職員定期健康診断等業務　入札単価内訳書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</si>
</sst>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_);[Red]\(0\)"/>
    <numFmt numFmtId="180" formatCode="#,##0.0_);[Red]\(#,##0.0\)"/>
    <numFmt numFmtId="181" formatCode="0.0_);[Red]\(0.0\)"/>
    <numFmt numFmtId="182" formatCode="0_ "/>
    <numFmt numFmtId="183" formatCode="0.0"/>
    <numFmt numFmtId="184" formatCode="#,##0_ ;[Red]\-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¥&quot;#,##0_);[Red]\(&quot;¥&quot;#,##0\)"/>
    <numFmt numFmtId="189" formatCode="0_);\(0\)"/>
    <numFmt numFmtId="190" formatCode="#,##0\ &quot;人&quot;"/>
    <numFmt numFmtId="191" formatCode="[DBNum3][$-411]0"/>
    <numFmt numFmtId="192" formatCode="[DBNum3][$-411]#,##0"/>
    <numFmt numFmtId="193" formatCode="[$]ggge&quot;年&quot;m&quot;月&quot;d&quot;日&quot;;@"/>
    <numFmt numFmtId="19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hair"/>
    </border>
    <border>
      <left style="hair"/>
      <right>
        <color indexed="63"/>
      </right>
      <top/>
      <bottom style="hair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horizontal="right" vertical="center" wrapText="1"/>
    </xf>
    <xf numFmtId="177" fontId="2" fillId="0" borderId="14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6" xfId="48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2" fillId="0" borderId="17" xfId="48" applyFont="1" applyFill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0" fontId="4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6" fillId="0" borderId="19" xfId="0" applyFont="1" applyBorder="1" applyAlignment="1">
      <alignment vertical="center" wrapText="1"/>
    </xf>
    <xf numFmtId="0" fontId="46" fillId="0" borderId="20" xfId="60" applyFont="1" applyBorder="1" applyAlignment="1">
      <alignment vertical="center" wrapText="1"/>
      <protection/>
    </xf>
    <xf numFmtId="0" fontId="46" fillId="0" borderId="21" xfId="60" applyFont="1" applyBorder="1" applyAlignment="1">
      <alignment vertical="center" wrapText="1"/>
      <protection/>
    </xf>
    <xf numFmtId="38" fontId="2" fillId="0" borderId="19" xfId="48" applyFont="1" applyFill="1" applyBorder="1" applyAlignment="1">
      <alignment vertical="center" wrapText="1"/>
    </xf>
    <xf numFmtId="0" fontId="46" fillId="0" borderId="22" xfId="60" applyFont="1" applyBorder="1" applyAlignment="1">
      <alignment vertical="center" wrapText="1"/>
      <protection/>
    </xf>
    <xf numFmtId="38" fontId="2" fillId="0" borderId="15" xfId="48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176" fontId="46" fillId="0" borderId="11" xfId="0" applyNumberFormat="1" applyFont="1" applyBorder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left" vertical="center"/>
    </xf>
    <xf numFmtId="0" fontId="6" fillId="0" borderId="2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/>
    </xf>
    <xf numFmtId="0" fontId="46" fillId="0" borderId="23" xfId="0" applyFont="1" applyBorder="1" applyAlignment="1">
      <alignment wrapText="1"/>
    </xf>
    <xf numFmtId="176" fontId="2" fillId="0" borderId="33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2" fontId="46" fillId="0" borderId="13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92" fontId="46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92" fontId="46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6" fillId="0" borderId="11" xfId="60" applyFont="1" applyBorder="1" applyAlignment="1">
      <alignment vertical="center" wrapText="1"/>
      <protection/>
    </xf>
    <xf numFmtId="0" fontId="46" fillId="0" borderId="34" xfId="60" applyFont="1" applyBorder="1" applyAlignment="1">
      <alignment vertical="center" wrapText="1"/>
      <protection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3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right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46" fillId="0" borderId="0" xfId="0" applyNumberFormat="1" applyFont="1" applyAlignment="1">
      <alignment horizontal="right"/>
    </xf>
    <xf numFmtId="177" fontId="2" fillId="0" borderId="1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0"/>
  <sheetViews>
    <sheetView tabSelected="1" view="pageBreakPreview" zoomScaleSheetLayoutView="100" workbookViewId="0" topLeftCell="A1">
      <selection activeCell="E78" sqref="E78"/>
    </sheetView>
  </sheetViews>
  <sheetFormatPr defaultColWidth="9.00390625" defaultRowHeight="13.5"/>
  <cols>
    <col min="1" max="1" width="3.50390625" style="29" customWidth="1"/>
    <col min="2" max="2" width="1.875" style="29" customWidth="1"/>
    <col min="3" max="3" width="26.50390625" style="21" customWidth="1"/>
    <col min="4" max="4" width="67.375" style="20" customWidth="1"/>
    <col min="5" max="5" width="12.125" style="127" customWidth="1"/>
    <col min="6" max="6" width="15.375" style="21" customWidth="1"/>
    <col min="7" max="7" width="11.50390625" style="21" bestFit="1" customWidth="1"/>
    <col min="8" max="8" width="10.625" style="21" customWidth="1"/>
    <col min="9" max="16384" width="9.00390625" style="21" customWidth="1"/>
  </cols>
  <sheetData>
    <row r="1" spans="3:8" ht="55.5" customHeight="1">
      <c r="C1" s="109" t="s">
        <v>93</v>
      </c>
      <c r="D1" s="110"/>
      <c r="E1" s="111"/>
      <c r="F1" s="110"/>
      <c r="G1" s="30" t="s">
        <v>59</v>
      </c>
      <c r="H1" s="30"/>
    </row>
    <row r="2" spans="1:8" ht="14.25" customHeight="1">
      <c r="A2" s="130" t="s">
        <v>2</v>
      </c>
      <c r="B2" s="131"/>
      <c r="C2" s="131"/>
      <c r="D2" s="31" t="s">
        <v>1</v>
      </c>
      <c r="E2" s="112" t="s">
        <v>92</v>
      </c>
      <c r="F2" s="32" t="s">
        <v>69</v>
      </c>
      <c r="G2" s="33" t="s">
        <v>23</v>
      </c>
      <c r="H2" s="34"/>
    </row>
    <row r="3" spans="1:8" ht="15.75" customHeight="1">
      <c r="A3" s="35">
        <v>1</v>
      </c>
      <c r="B3" s="132" t="s">
        <v>39</v>
      </c>
      <c r="C3" s="133"/>
      <c r="D3" s="36" t="s">
        <v>24</v>
      </c>
      <c r="E3" s="113">
        <v>882</v>
      </c>
      <c r="F3" s="2"/>
      <c r="G3" s="37">
        <f aca="true" t="shared" si="0" ref="G3:G22">F3*E3</f>
        <v>0</v>
      </c>
      <c r="H3" s="38"/>
    </row>
    <row r="4" spans="1:8" ht="15.75" customHeight="1">
      <c r="A4" s="39"/>
      <c r="C4" s="40"/>
      <c r="D4" s="36" t="s">
        <v>25</v>
      </c>
      <c r="E4" s="114">
        <v>882</v>
      </c>
      <c r="F4" s="2"/>
      <c r="G4" s="37">
        <f t="shared" si="0"/>
        <v>0</v>
      </c>
      <c r="H4" s="38"/>
    </row>
    <row r="5" spans="1:8" ht="15.75" customHeight="1">
      <c r="A5" s="39"/>
      <c r="C5" s="40"/>
      <c r="D5" s="41" t="s">
        <v>26</v>
      </c>
      <c r="E5" s="114">
        <v>882</v>
      </c>
      <c r="F5" s="2"/>
      <c r="G5" s="37">
        <f t="shared" si="0"/>
        <v>0</v>
      </c>
      <c r="H5" s="38"/>
    </row>
    <row r="6" spans="1:8" ht="15.75" customHeight="1">
      <c r="A6" s="39"/>
      <c r="C6" s="40"/>
      <c r="D6" s="41" t="s">
        <v>30</v>
      </c>
      <c r="E6" s="114">
        <v>882</v>
      </c>
      <c r="F6" s="2"/>
      <c r="G6" s="37">
        <f t="shared" si="0"/>
        <v>0</v>
      </c>
      <c r="H6" s="38"/>
    </row>
    <row r="7" spans="1:8" ht="15.75" customHeight="1">
      <c r="A7" s="39"/>
      <c r="C7" s="40"/>
      <c r="D7" s="41" t="s">
        <v>31</v>
      </c>
      <c r="E7" s="114">
        <v>882</v>
      </c>
      <c r="F7" s="2"/>
      <c r="G7" s="37">
        <f t="shared" si="0"/>
        <v>0</v>
      </c>
      <c r="H7" s="38"/>
    </row>
    <row r="8" spans="1:8" ht="15.75" customHeight="1">
      <c r="A8" s="39"/>
      <c r="C8" s="40"/>
      <c r="D8" s="36" t="s">
        <v>32</v>
      </c>
      <c r="E8" s="114">
        <v>882</v>
      </c>
      <c r="F8" s="2"/>
      <c r="G8" s="37">
        <f t="shared" si="0"/>
        <v>0</v>
      </c>
      <c r="H8" s="38"/>
    </row>
    <row r="9" spans="1:8" ht="15.75" customHeight="1">
      <c r="A9" s="39"/>
      <c r="C9" s="40"/>
      <c r="D9" s="36" t="s">
        <v>64</v>
      </c>
      <c r="E9" s="114">
        <v>882</v>
      </c>
      <c r="F9" s="2"/>
      <c r="G9" s="37">
        <f t="shared" si="0"/>
        <v>0</v>
      </c>
      <c r="H9" s="38"/>
    </row>
    <row r="10" spans="1:8" ht="15.75" customHeight="1">
      <c r="A10" s="39"/>
      <c r="C10" s="40"/>
      <c r="D10" s="36" t="s">
        <v>65</v>
      </c>
      <c r="E10" s="114">
        <v>882</v>
      </c>
      <c r="F10" s="2"/>
      <c r="G10" s="37">
        <f t="shared" si="0"/>
        <v>0</v>
      </c>
      <c r="H10" s="38"/>
    </row>
    <row r="11" spans="1:8" ht="15.75" customHeight="1">
      <c r="A11" s="39"/>
      <c r="C11" s="40"/>
      <c r="D11" s="36" t="s">
        <v>66</v>
      </c>
      <c r="E11" s="114">
        <v>882</v>
      </c>
      <c r="F11" s="2"/>
      <c r="G11" s="37">
        <f t="shared" si="0"/>
        <v>0</v>
      </c>
      <c r="H11" s="38"/>
    </row>
    <row r="12" spans="1:8" ht="15.75" customHeight="1">
      <c r="A12" s="39"/>
      <c r="C12" s="40"/>
      <c r="D12" s="36" t="s">
        <v>67</v>
      </c>
      <c r="E12" s="114">
        <v>882</v>
      </c>
      <c r="F12" s="2"/>
      <c r="G12" s="37">
        <f t="shared" si="0"/>
        <v>0</v>
      </c>
      <c r="H12" s="38"/>
    </row>
    <row r="13" spans="1:8" ht="15.75" customHeight="1">
      <c r="A13" s="39"/>
      <c r="C13" s="40"/>
      <c r="D13" s="36" t="s">
        <v>68</v>
      </c>
      <c r="E13" s="114">
        <v>882</v>
      </c>
      <c r="F13" s="2"/>
      <c r="G13" s="37">
        <f t="shared" si="0"/>
        <v>0</v>
      </c>
      <c r="H13" s="38"/>
    </row>
    <row r="14" spans="1:8" ht="15.75" customHeight="1">
      <c r="A14" s="39"/>
      <c r="C14" s="40"/>
      <c r="D14" s="36" t="s">
        <v>70</v>
      </c>
      <c r="E14" s="114">
        <v>882</v>
      </c>
      <c r="F14" s="2"/>
      <c r="G14" s="37">
        <f t="shared" si="0"/>
        <v>0</v>
      </c>
      <c r="H14" s="38"/>
    </row>
    <row r="15" spans="1:8" s="47" customFormat="1" ht="15.75" customHeight="1">
      <c r="A15" s="42"/>
      <c r="B15" s="43"/>
      <c r="C15" s="44"/>
      <c r="D15" s="36" t="s">
        <v>71</v>
      </c>
      <c r="E15" s="114">
        <v>882</v>
      </c>
      <c r="F15" s="28"/>
      <c r="G15" s="45">
        <f t="shared" si="0"/>
        <v>0</v>
      </c>
      <c r="H15" s="46"/>
    </row>
    <row r="16" spans="1:8" ht="15.75" customHeight="1">
      <c r="A16" s="39"/>
      <c r="C16" s="40"/>
      <c r="D16" s="36" t="s">
        <v>72</v>
      </c>
      <c r="E16" s="114">
        <v>882</v>
      </c>
      <c r="F16" s="2"/>
      <c r="G16" s="37">
        <f t="shared" si="0"/>
        <v>0</v>
      </c>
      <c r="H16" s="38"/>
    </row>
    <row r="17" spans="1:8" ht="15.75" customHeight="1">
      <c r="A17" s="39"/>
      <c r="C17" s="40"/>
      <c r="D17" s="36" t="s">
        <v>73</v>
      </c>
      <c r="E17" s="114">
        <v>45</v>
      </c>
      <c r="F17" s="3"/>
      <c r="G17" s="37">
        <f t="shared" si="0"/>
        <v>0</v>
      </c>
      <c r="H17" s="38"/>
    </row>
    <row r="18" spans="1:9" ht="15.75" customHeight="1">
      <c r="A18" s="39"/>
      <c r="C18" s="40"/>
      <c r="D18" s="48" t="s">
        <v>74</v>
      </c>
      <c r="E18" s="115">
        <v>274</v>
      </c>
      <c r="F18" s="8"/>
      <c r="G18" s="49">
        <f t="shared" si="0"/>
        <v>0</v>
      </c>
      <c r="H18" s="38"/>
      <c r="I18" s="38"/>
    </row>
    <row r="19" spans="1:8" ht="15.75" customHeight="1">
      <c r="A19" s="50">
        <v>2</v>
      </c>
      <c r="B19" s="51" t="s">
        <v>75</v>
      </c>
      <c r="C19" s="52"/>
      <c r="D19" s="53" t="s">
        <v>91</v>
      </c>
      <c r="E19" s="116">
        <v>882</v>
      </c>
      <c r="F19" s="6"/>
      <c r="G19" s="54">
        <f t="shared" si="0"/>
        <v>0</v>
      </c>
      <c r="H19" s="38"/>
    </row>
    <row r="20" spans="1:8" ht="15.75" customHeight="1">
      <c r="A20" s="55"/>
      <c r="B20" s="56"/>
      <c r="C20" s="57"/>
      <c r="D20" s="58" t="s">
        <v>61</v>
      </c>
      <c r="E20" s="117">
        <v>9</v>
      </c>
      <c r="F20" s="5"/>
      <c r="G20" s="59">
        <f t="shared" si="0"/>
        <v>0</v>
      </c>
      <c r="H20" s="38"/>
    </row>
    <row r="21" spans="1:8" ht="15.75" customHeight="1">
      <c r="A21" s="35">
        <v>3</v>
      </c>
      <c r="B21" s="60" t="s">
        <v>40</v>
      </c>
      <c r="C21" s="61"/>
      <c r="D21" s="41" t="s">
        <v>57</v>
      </c>
      <c r="E21" s="118">
        <v>839</v>
      </c>
      <c r="F21" s="1"/>
      <c r="G21" s="62">
        <f t="shared" si="0"/>
        <v>0</v>
      </c>
      <c r="H21" s="38"/>
    </row>
    <row r="22" spans="1:8" ht="15.75" customHeight="1">
      <c r="A22" s="39"/>
      <c r="B22" s="63"/>
      <c r="C22" s="64"/>
      <c r="D22" s="58" t="s">
        <v>58</v>
      </c>
      <c r="E22" s="117">
        <v>839</v>
      </c>
      <c r="F22" s="4"/>
      <c r="G22" s="59">
        <f t="shared" si="0"/>
        <v>0</v>
      </c>
      <c r="H22" s="38"/>
    </row>
    <row r="23" spans="1:8" ht="19.5" customHeight="1">
      <c r="A23" s="65">
        <v>4</v>
      </c>
      <c r="B23" s="132" t="s">
        <v>41</v>
      </c>
      <c r="C23" s="129"/>
      <c r="D23" s="66"/>
      <c r="E23" s="119"/>
      <c r="F23" s="14"/>
      <c r="G23" s="67"/>
      <c r="H23" s="38"/>
    </row>
    <row r="24" spans="1:8" ht="15.75" customHeight="1">
      <c r="A24" s="39"/>
      <c r="C24" s="68" t="s">
        <v>76</v>
      </c>
      <c r="D24" s="53" t="s">
        <v>24</v>
      </c>
      <c r="E24" s="120">
        <v>353</v>
      </c>
      <c r="F24" s="12"/>
      <c r="G24" s="54">
        <f aca="true" t="shared" si="1" ref="G24:G36">F24*E24</f>
        <v>0</v>
      </c>
      <c r="H24" s="38"/>
    </row>
    <row r="25" spans="1:8" ht="15.75" customHeight="1">
      <c r="A25" s="39"/>
      <c r="C25" s="69"/>
      <c r="D25" s="36" t="s">
        <v>25</v>
      </c>
      <c r="E25" s="121">
        <v>353</v>
      </c>
      <c r="F25" s="3"/>
      <c r="G25" s="37">
        <f t="shared" si="1"/>
        <v>0</v>
      </c>
      <c r="H25" s="38"/>
    </row>
    <row r="26" spans="1:8" ht="15.75" customHeight="1">
      <c r="A26" s="39"/>
      <c r="C26" s="69"/>
      <c r="D26" s="36" t="s">
        <v>27</v>
      </c>
      <c r="E26" s="121">
        <v>353</v>
      </c>
      <c r="F26" s="3"/>
      <c r="G26" s="37">
        <f t="shared" si="1"/>
        <v>0</v>
      </c>
      <c r="H26" s="38"/>
    </row>
    <row r="27" spans="1:8" ht="15.75" customHeight="1">
      <c r="A27" s="39"/>
      <c r="C27" s="70"/>
      <c r="D27" s="36" t="s">
        <v>30</v>
      </c>
      <c r="E27" s="121">
        <v>353</v>
      </c>
      <c r="F27" s="3"/>
      <c r="G27" s="37">
        <f t="shared" si="1"/>
        <v>0</v>
      </c>
      <c r="H27" s="38"/>
    </row>
    <row r="28" spans="1:8" ht="15.75" customHeight="1">
      <c r="A28" s="39"/>
      <c r="C28" s="70"/>
      <c r="D28" s="36" t="s">
        <v>31</v>
      </c>
      <c r="E28" s="121">
        <v>353</v>
      </c>
      <c r="F28" s="3"/>
      <c r="G28" s="37">
        <f t="shared" si="1"/>
        <v>0</v>
      </c>
      <c r="H28" s="38"/>
    </row>
    <row r="29" spans="1:8" ht="15.75" customHeight="1">
      <c r="A29" s="39"/>
      <c r="C29" s="70"/>
      <c r="D29" s="36" t="s">
        <v>32</v>
      </c>
      <c r="E29" s="121">
        <v>353</v>
      </c>
      <c r="F29" s="3"/>
      <c r="G29" s="37">
        <f t="shared" si="1"/>
        <v>0</v>
      </c>
      <c r="H29" s="38"/>
    </row>
    <row r="30" spans="1:8" ht="15.75" customHeight="1">
      <c r="A30" s="39"/>
      <c r="C30" s="70"/>
      <c r="D30" s="36" t="s">
        <v>33</v>
      </c>
      <c r="E30" s="121">
        <v>353</v>
      </c>
      <c r="F30" s="3"/>
      <c r="G30" s="37">
        <f t="shared" si="1"/>
        <v>0</v>
      </c>
      <c r="H30" s="38"/>
    </row>
    <row r="31" spans="1:8" ht="15.75" customHeight="1">
      <c r="A31" s="39"/>
      <c r="C31" s="70"/>
      <c r="D31" s="36" t="s">
        <v>34</v>
      </c>
      <c r="E31" s="121">
        <v>353</v>
      </c>
      <c r="F31" s="3"/>
      <c r="G31" s="37">
        <f t="shared" si="1"/>
        <v>0</v>
      </c>
      <c r="H31" s="38"/>
    </row>
    <row r="32" spans="1:8" ht="15.75" customHeight="1">
      <c r="A32" s="39"/>
      <c r="C32" s="70"/>
      <c r="D32" s="36" t="s">
        <v>35</v>
      </c>
      <c r="E32" s="121">
        <v>353</v>
      </c>
      <c r="F32" s="3"/>
      <c r="G32" s="37">
        <f t="shared" si="1"/>
        <v>0</v>
      </c>
      <c r="H32" s="38"/>
    </row>
    <row r="33" spans="1:8" ht="15.75" customHeight="1">
      <c r="A33" s="39"/>
      <c r="C33" s="70"/>
      <c r="D33" s="36" t="s">
        <v>36</v>
      </c>
      <c r="E33" s="121">
        <v>353</v>
      </c>
      <c r="F33" s="3"/>
      <c r="G33" s="37">
        <f t="shared" si="1"/>
        <v>0</v>
      </c>
      <c r="H33" s="38"/>
    </row>
    <row r="34" spans="1:8" ht="15.75" customHeight="1">
      <c r="A34" s="39"/>
      <c r="C34" s="70"/>
      <c r="D34" s="36" t="s">
        <v>37</v>
      </c>
      <c r="E34" s="121">
        <v>353</v>
      </c>
      <c r="F34" s="3"/>
      <c r="G34" s="37">
        <f t="shared" si="1"/>
        <v>0</v>
      </c>
      <c r="H34" s="38"/>
    </row>
    <row r="35" spans="1:8" ht="15.75" customHeight="1">
      <c r="A35" s="39"/>
      <c r="C35" s="71"/>
      <c r="D35" s="58" t="s">
        <v>38</v>
      </c>
      <c r="E35" s="122">
        <v>353</v>
      </c>
      <c r="F35" s="4"/>
      <c r="G35" s="59">
        <f t="shared" si="1"/>
        <v>0</v>
      </c>
      <c r="H35" s="38"/>
    </row>
    <row r="36" spans="1:8" ht="15.75" customHeight="1">
      <c r="A36" s="39"/>
      <c r="C36" s="72" t="s">
        <v>77</v>
      </c>
      <c r="D36" s="73" t="s">
        <v>28</v>
      </c>
      <c r="E36" s="123">
        <v>185</v>
      </c>
      <c r="F36" s="13"/>
      <c r="G36" s="74">
        <f t="shared" si="1"/>
        <v>0</v>
      </c>
      <c r="H36" s="38"/>
    </row>
    <row r="37" spans="1:8" ht="15.75" customHeight="1">
      <c r="A37" s="39"/>
      <c r="C37" s="75" t="s">
        <v>78</v>
      </c>
      <c r="D37" s="22"/>
      <c r="E37" s="124"/>
      <c r="F37" s="25"/>
      <c r="G37" s="76"/>
      <c r="H37" s="38"/>
    </row>
    <row r="38" spans="1:10" s="83" customFormat="1" ht="12">
      <c r="A38" s="39"/>
      <c r="B38" s="77"/>
      <c r="C38" s="78" t="s">
        <v>79</v>
      </c>
      <c r="D38" s="79" t="s">
        <v>80</v>
      </c>
      <c r="E38" s="120">
        <v>10</v>
      </c>
      <c r="F38" s="12"/>
      <c r="G38" s="54">
        <f>F38*E38</f>
        <v>0</v>
      </c>
      <c r="H38" s="80"/>
      <c r="I38" s="81"/>
      <c r="J38" s="82"/>
    </row>
    <row r="39" spans="1:10" s="83" customFormat="1" ht="22.5">
      <c r="A39" s="39"/>
      <c r="B39" s="77"/>
      <c r="C39" s="84" t="s">
        <v>81</v>
      </c>
      <c r="D39" s="85" t="s">
        <v>82</v>
      </c>
      <c r="E39" s="121">
        <v>5</v>
      </c>
      <c r="F39" s="3"/>
      <c r="G39" s="37">
        <f>F39*E39</f>
        <v>0</v>
      </c>
      <c r="H39" s="80"/>
      <c r="I39" s="81"/>
      <c r="J39" s="82"/>
    </row>
    <row r="40" spans="1:10" s="83" customFormat="1" ht="22.5">
      <c r="A40" s="39"/>
      <c r="B40" s="77"/>
      <c r="C40" s="86" t="s">
        <v>83</v>
      </c>
      <c r="D40" s="87" t="s">
        <v>82</v>
      </c>
      <c r="E40" s="122">
        <v>30</v>
      </c>
      <c r="F40" s="4"/>
      <c r="G40" s="59">
        <f>F40*E40</f>
        <v>0</v>
      </c>
      <c r="H40" s="80"/>
      <c r="I40" s="81"/>
      <c r="J40" s="82"/>
    </row>
    <row r="41" spans="1:8" ht="15.75" customHeight="1">
      <c r="A41" s="39"/>
      <c r="C41" s="88" t="s">
        <v>84</v>
      </c>
      <c r="D41" s="89"/>
      <c r="E41" s="124"/>
      <c r="F41" s="25"/>
      <c r="G41" s="76"/>
      <c r="H41" s="38"/>
    </row>
    <row r="42" spans="1:8" ht="22.5">
      <c r="A42" s="39"/>
      <c r="B42" s="77"/>
      <c r="C42" s="78" t="s">
        <v>85</v>
      </c>
      <c r="D42" s="90" t="s">
        <v>62</v>
      </c>
      <c r="E42" s="120">
        <v>50</v>
      </c>
      <c r="F42" s="12"/>
      <c r="G42" s="54">
        <f>F42*E42</f>
        <v>0</v>
      </c>
      <c r="H42" s="38"/>
    </row>
    <row r="43" spans="1:8" ht="22.5">
      <c r="A43" s="39"/>
      <c r="B43" s="77"/>
      <c r="C43" s="84" t="s">
        <v>86</v>
      </c>
      <c r="D43" s="85" t="s">
        <v>63</v>
      </c>
      <c r="E43" s="121">
        <v>3</v>
      </c>
      <c r="F43" s="3"/>
      <c r="G43" s="37">
        <f>F43*E43</f>
        <v>0</v>
      </c>
      <c r="H43" s="38"/>
    </row>
    <row r="44" spans="1:8" ht="12">
      <c r="A44" s="39"/>
      <c r="C44" s="84" t="s">
        <v>87</v>
      </c>
      <c r="D44" s="91" t="s">
        <v>60</v>
      </c>
      <c r="E44" s="121">
        <v>105</v>
      </c>
      <c r="F44" s="3"/>
      <c r="G44" s="37">
        <f>F44*E44</f>
        <v>0</v>
      </c>
      <c r="H44" s="38"/>
    </row>
    <row r="45" spans="1:8" ht="12">
      <c r="A45" s="39"/>
      <c r="B45" s="77"/>
      <c r="C45" s="86" t="s">
        <v>88</v>
      </c>
      <c r="D45" s="92" t="s">
        <v>60</v>
      </c>
      <c r="E45" s="122">
        <v>45</v>
      </c>
      <c r="F45" s="4"/>
      <c r="G45" s="59">
        <f>F45*E45</f>
        <v>0</v>
      </c>
      <c r="H45" s="38"/>
    </row>
    <row r="46" spans="1:8" ht="15.75" customHeight="1">
      <c r="A46" s="65">
        <v>5</v>
      </c>
      <c r="B46" s="128" t="s">
        <v>42</v>
      </c>
      <c r="C46" s="134"/>
      <c r="D46" s="93"/>
      <c r="E46" s="125"/>
      <c r="F46" s="11"/>
      <c r="G46" s="67"/>
      <c r="H46" s="38"/>
    </row>
    <row r="47" spans="1:8" ht="15.75" customHeight="1">
      <c r="A47" s="35"/>
      <c r="C47" s="94" t="s">
        <v>43</v>
      </c>
      <c r="D47" s="95" t="s">
        <v>29</v>
      </c>
      <c r="E47" s="120">
        <v>515</v>
      </c>
      <c r="F47" s="6"/>
      <c r="G47" s="54">
        <f aca="true" t="shared" si="2" ref="G47:G53">F47*E47</f>
        <v>0</v>
      </c>
      <c r="H47" s="38"/>
    </row>
    <row r="48" spans="1:8" ht="15.75" customHeight="1">
      <c r="A48" s="39"/>
      <c r="C48" s="135" t="s">
        <v>44</v>
      </c>
      <c r="D48" s="36" t="s">
        <v>0</v>
      </c>
      <c r="E48" s="121">
        <v>533</v>
      </c>
      <c r="F48" s="2"/>
      <c r="G48" s="37">
        <f t="shared" si="2"/>
        <v>0</v>
      </c>
      <c r="H48" s="38"/>
    </row>
    <row r="49" spans="1:8" ht="15.75" customHeight="1">
      <c r="A49" s="39"/>
      <c r="C49" s="135"/>
      <c r="D49" s="36" t="s">
        <v>3</v>
      </c>
      <c r="E49" s="121">
        <v>27</v>
      </c>
      <c r="F49" s="2"/>
      <c r="G49" s="37">
        <f t="shared" si="2"/>
        <v>0</v>
      </c>
      <c r="H49" s="38"/>
    </row>
    <row r="50" spans="1:8" ht="15.75" customHeight="1">
      <c r="A50" s="39"/>
      <c r="C50" s="136" t="s">
        <v>45</v>
      </c>
      <c r="D50" s="23" t="s">
        <v>53</v>
      </c>
      <c r="E50" s="121">
        <v>66</v>
      </c>
      <c r="F50" s="2"/>
      <c r="G50" s="37">
        <f t="shared" si="2"/>
        <v>0</v>
      </c>
      <c r="H50" s="38"/>
    </row>
    <row r="51" spans="1:8" ht="15.75" customHeight="1">
      <c r="A51" s="39"/>
      <c r="C51" s="136"/>
      <c r="D51" s="24" t="s">
        <v>54</v>
      </c>
      <c r="E51" s="121">
        <v>87</v>
      </c>
      <c r="F51" s="2"/>
      <c r="G51" s="37">
        <f t="shared" si="2"/>
        <v>0</v>
      </c>
      <c r="H51" s="38"/>
    </row>
    <row r="52" spans="1:8" ht="15.75" customHeight="1">
      <c r="A52" s="39"/>
      <c r="C52" s="136"/>
      <c r="D52" s="26" t="s">
        <v>55</v>
      </c>
      <c r="E52" s="126">
        <v>86</v>
      </c>
      <c r="F52" s="27"/>
      <c r="G52" s="49">
        <f t="shared" si="2"/>
        <v>0</v>
      </c>
      <c r="H52" s="38"/>
    </row>
    <row r="53" spans="1:8" ht="15.75" customHeight="1">
      <c r="A53" s="39"/>
      <c r="C53" s="97" t="s">
        <v>46</v>
      </c>
      <c r="D53" s="58" t="s">
        <v>21</v>
      </c>
      <c r="E53" s="122">
        <v>283</v>
      </c>
      <c r="F53" s="9"/>
      <c r="G53" s="59">
        <f t="shared" si="2"/>
        <v>0</v>
      </c>
      <c r="H53" s="38"/>
    </row>
    <row r="54" spans="1:8" ht="15.75" customHeight="1">
      <c r="A54" s="65">
        <v>6</v>
      </c>
      <c r="B54" s="128" t="s">
        <v>49</v>
      </c>
      <c r="C54" s="129"/>
      <c r="D54" s="52"/>
      <c r="E54" s="119"/>
      <c r="F54" s="17"/>
      <c r="G54" s="67"/>
      <c r="H54" s="38"/>
    </row>
    <row r="55" spans="1:8" ht="15.75" customHeight="1">
      <c r="A55" s="35"/>
      <c r="C55" s="53" t="s">
        <v>47</v>
      </c>
      <c r="D55" s="53" t="s">
        <v>48</v>
      </c>
      <c r="E55" s="120">
        <v>80</v>
      </c>
      <c r="F55" s="6"/>
      <c r="G55" s="54">
        <f aca="true" t="shared" si="3" ref="G55:G76">F55*E55</f>
        <v>0</v>
      </c>
      <c r="H55" s="38"/>
    </row>
    <row r="56" spans="1:8" ht="15.75" customHeight="1">
      <c r="A56" s="39"/>
      <c r="C56" s="96" t="s">
        <v>5</v>
      </c>
      <c r="D56" s="15" t="s">
        <v>51</v>
      </c>
      <c r="E56" s="121">
        <v>50</v>
      </c>
      <c r="F56" s="2"/>
      <c r="G56" s="37">
        <f t="shared" si="3"/>
        <v>0</v>
      </c>
      <c r="H56" s="38"/>
    </row>
    <row r="57" spans="1:8" ht="15.75" customHeight="1">
      <c r="A57" s="39"/>
      <c r="C57" s="96" t="s">
        <v>6</v>
      </c>
      <c r="D57" s="15" t="s">
        <v>52</v>
      </c>
      <c r="E57" s="121">
        <v>50</v>
      </c>
      <c r="F57" s="2"/>
      <c r="G57" s="37">
        <f t="shared" si="3"/>
        <v>0</v>
      </c>
      <c r="H57" s="38"/>
    </row>
    <row r="58" spans="1:8" ht="15.75" customHeight="1">
      <c r="A58" s="39"/>
      <c r="C58" s="96" t="s">
        <v>7</v>
      </c>
      <c r="D58" s="15" t="s">
        <v>51</v>
      </c>
      <c r="E58" s="121">
        <v>50</v>
      </c>
      <c r="F58" s="2"/>
      <c r="G58" s="37">
        <f t="shared" si="3"/>
        <v>0</v>
      </c>
      <c r="H58" s="38"/>
    </row>
    <row r="59" spans="1:8" ht="15.75" customHeight="1">
      <c r="A59" s="39"/>
      <c r="C59" s="98" t="s">
        <v>4</v>
      </c>
      <c r="D59" s="16" t="s">
        <v>51</v>
      </c>
      <c r="E59" s="122">
        <v>50</v>
      </c>
      <c r="F59" s="5"/>
      <c r="G59" s="59">
        <f t="shared" si="3"/>
        <v>0</v>
      </c>
      <c r="H59" s="38"/>
    </row>
    <row r="60" spans="1:8" ht="15.75" customHeight="1">
      <c r="A60" s="65">
        <v>7</v>
      </c>
      <c r="B60" s="51" t="s">
        <v>50</v>
      </c>
      <c r="C60" s="99"/>
      <c r="D60" s="53" t="s">
        <v>8</v>
      </c>
      <c r="E60" s="120">
        <v>882</v>
      </c>
      <c r="F60" s="6"/>
      <c r="G60" s="54">
        <f t="shared" si="3"/>
        <v>0</v>
      </c>
      <c r="H60" s="38"/>
    </row>
    <row r="61" spans="1:8" ht="15.75" customHeight="1">
      <c r="A61" s="100"/>
      <c r="B61" s="101"/>
      <c r="C61" s="61"/>
      <c r="D61" s="19" t="s">
        <v>89</v>
      </c>
      <c r="E61" s="121">
        <v>574</v>
      </c>
      <c r="F61" s="2"/>
      <c r="G61" s="37">
        <f t="shared" si="3"/>
        <v>0</v>
      </c>
      <c r="H61" s="38"/>
    </row>
    <row r="62" spans="1:8" ht="15.75" customHeight="1">
      <c r="A62" s="100"/>
      <c r="B62" s="101"/>
      <c r="C62" s="61"/>
      <c r="D62" s="19" t="s">
        <v>56</v>
      </c>
      <c r="E62" s="121">
        <v>308</v>
      </c>
      <c r="F62" s="2"/>
      <c r="G62" s="37">
        <f t="shared" si="3"/>
        <v>0</v>
      </c>
      <c r="H62" s="38"/>
    </row>
    <row r="63" spans="1:8" ht="15.75" customHeight="1">
      <c r="A63" s="100"/>
      <c r="B63" s="101"/>
      <c r="C63" s="61"/>
      <c r="D63" s="36" t="s">
        <v>19</v>
      </c>
      <c r="E63" s="121">
        <v>891</v>
      </c>
      <c r="F63" s="2"/>
      <c r="G63" s="37">
        <f t="shared" si="3"/>
        <v>0</v>
      </c>
      <c r="H63" s="38"/>
    </row>
    <row r="64" spans="1:8" ht="15.75" customHeight="1">
      <c r="A64" s="100"/>
      <c r="B64" s="101"/>
      <c r="C64" s="61"/>
      <c r="D64" s="36" t="s">
        <v>9</v>
      </c>
      <c r="E64" s="121">
        <v>839</v>
      </c>
      <c r="F64" s="2"/>
      <c r="G64" s="37">
        <f t="shared" si="3"/>
        <v>0</v>
      </c>
      <c r="H64" s="38"/>
    </row>
    <row r="65" spans="1:8" ht="15.75" customHeight="1">
      <c r="A65" s="100"/>
      <c r="B65" s="101"/>
      <c r="C65" s="61"/>
      <c r="D65" s="102" t="s">
        <v>10</v>
      </c>
      <c r="E65" s="121">
        <v>185</v>
      </c>
      <c r="F65" s="2"/>
      <c r="G65" s="37">
        <f t="shared" si="3"/>
        <v>0</v>
      </c>
      <c r="H65" s="38"/>
    </row>
    <row r="66" spans="1:8" ht="15.75" customHeight="1">
      <c r="A66" s="100"/>
      <c r="B66" s="101"/>
      <c r="C66" s="61"/>
      <c r="D66" s="102" t="s">
        <v>22</v>
      </c>
      <c r="E66" s="121">
        <v>353</v>
      </c>
      <c r="F66" s="2"/>
      <c r="G66" s="37">
        <f t="shared" si="3"/>
        <v>0</v>
      </c>
      <c r="H66" s="38"/>
    </row>
    <row r="67" spans="1:8" ht="15.75" customHeight="1">
      <c r="A67" s="100"/>
      <c r="B67" s="101"/>
      <c r="C67" s="61"/>
      <c r="D67" s="102" t="s">
        <v>90</v>
      </c>
      <c r="E67" s="121">
        <v>45</v>
      </c>
      <c r="F67" s="2"/>
      <c r="G67" s="37">
        <f t="shared" si="3"/>
        <v>0</v>
      </c>
      <c r="H67" s="38"/>
    </row>
    <row r="68" spans="1:8" ht="15.75" customHeight="1">
      <c r="A68" s="100"/>
      <c r="B68" s="101"/>
      <c r="C68" s="61"/>
      <c r="D68" s="102" t="s">
        <v>11</v>
      </c>
      <c r="E68" s="121">
        <v>203</v>
      </c>
      <c r="F68" s="2"/>
      <c r="G68" s="37">
        <f t="shared" si="3"/>
        <v>0</v>
      </c>
      <c r="H68" s="38"/>
    </row>
    <row r="69" spans="1:8" ht="15.75" customHeight="1">
      <c r="A69" s="100"/>
      <c r="B69" s="101"/>
      <c r="C69" s="61"/>
      <c r="D69" s="36" t="s">
        <v>12</v>
      </c>
      <c r="E69" s="121">
        <v>515</v>
      </c>
      <c r="F69" s="2"/>
      <c r="G69" s="37">
        <f t="shared" si="3"/>
        <v>0</v>
      </c>
      <c r="H69" s="38"/>
    </row>
    <row r="70" spans="1:8" ht="15.75" customHeight="1">
      <c r="A70" s="100"/>
      <c r="B70" s="101"/>
      <c r="C70" s="61"/>
      <c r="D70" s="36" t="s">
        <v>13</v>
      </c>
      <c r="E70" s="121">
        <v>560</v>
      </c>
      <c r="F70" s="2"/>
      <c r="G70" s="37">
        <f t="shared" si="3"/>
        <v>0</v>
      </c>
      <c r="H70" s="38"/>
    </row>
    <row r="71" spans="1:8" ht="15" customHeight="1">
      <c r="A71" s="100"/>
      <c r="B71" s="101"/>
      <c r="C71" s="61"/>
      <c r="D71" s="36" t="s">
        <v>14</v>
      </c>
      <c r="E71" s="121">
        <v>239</v>
      </c>
      <c r="F71" s="2"/>
      <c r="G71" s="37">
        <f t="shared" si="3"/>
        <v>0</v>
      </c>
      <c r="H71" s="38"/>
    </row>
    <row r="72" spans="1:8" ht="15.75" customHeight="1">
      <c r="A72" s="100"/>
      <c r="B72" s="101"/>
      <c r="C72" s="61"/>
      <c r="D72" s="36" t="s">
        <v>15</v>
      </c>
      <c r="E72" s="121">
        <v>283</v>
      </c>
      <c r="F72" s="2"/>
      <c r="G72" s="37">
        <f t="shared" si="3"/>
        <v>0</v>
      </c>
      <c r="H72" s="38"/>
    </row>
    <row r="73" spans="1:8" ht="15.75" customHeight="1">
      <c r="A73" s="100"/>
      <c r="B73" s="101"/>
      <c r="C73" s="61"/>
      <c r="D73" s="36" t="s">
        <v>16</v>
      </c>
      <c r="E73" s="121">
        <v>50</v>
      </c>
      <c r="F73" s="2"/>
      <c r="G73" s="37">
        <f t="shared" si="3"/>
        <v>0</v>
      </c>
      <c r="H73" s="38"/>
    </row>
    <row r="74" spans="1:8" ht="15.75" customHeight="1">
      <c r="A74" s="100"/>
      <c r="B74" s="101"/>
      <c r="C74" s="61"/>
      <c r="D74" s="36" t="s">
        <v>17</v>
      </c>
      <c r="E74" s="121">
        <v>50</v>
      </c>
      <c r="F74" s="2"/>
      <c r="G74" s="37">
        <f t="shared" si="3"/>
        <v>0</v>
      </c>
      <c r="H74" s="38"/>
    </row>
    <row r="75" spans="1:8" ht="15.75" customHeight="1">
      <c r="A75" s="100"/>
      <c r="B75" s="101"/>
      <c r="C75" s="61"/>
      <c r="D75" s="36" t="s">
        <v>18</v>
      </c>
      <c r="E75" s="121">
        <v>50</v>
      </c>
      <c r="F75" s="2"/>
      <c r="G75" s="37">
        <f t="shared" si="3"/>
        <v>0</v>
      </c>
      <c r="H75" s="38"/>
    </row>
    <row r="76" spans="1:8" ht="15.75" customHeight="1">
      <c r="A76" s="103"/>
      <c r="B76" s="63"/>
      <c r="C76" s="64"/>
      <c r="D76" s="58" t="s">
        <v>20</v>
      </c>
      <c r="E76" s="122">
        <v>50</v>
      </c>
      <c r="F76" s="5"/>
      <c r="G76" s="59">
        <f t="shared" si="3"/>
        <v>0</v>
      </c>
      <c r="H76" s="38"/>
    </row>
    <row r="77" spans="3:8" ht="16.5" customHeight="1">
      <c r="C77" s="104"/>
      <c r="F77" s="107"/>
      <c r="G77" s="105">
        <f>SUM(G3:G76)</f>
        <v>0</v>
      </c>
      <c r="H77" s="38"/>
    </row>
    <row r="78" spans="6:8" ht="18" customHeight="1">
      <c r="F78" s="108"/>
      <c r="G78" s="10">
        <f>G77*0.1</f>
        <v>0</v>
      </c>
      <c r="H78" s="18"/>
    </row>
    <row r="79" spans="7:8" ht="24.75" customHeight="1">
      <c r="G79" s="7">
        <f>G78+G77</f>
        <v>0</v>
      </c>
      <c r="H79" s="106"/>
    </row>
    <row r="80" ht="12">
      <c r="A80" s="104"/>
    </row>
  </sheetData>
  <sheetProtection/>
  <mergeCells count="7">
    <mergeCell ref="B54:C54"/>
    <mergeCell ref="A2:C2"/>
    <mergeCell ref="B3:C3"/>
    <mergeCell ref="B23:C23"/>
    <mergeCell ref="B46:C46"/>
    <mergeCell ref="C48:C49"/>
    <mergeCell ref="C50:C52"/>
  </mergeCells>
  <printOptions/>
  <pageMargins left="0.5905511811023623" right="0.15748031496062992" top="0.31496062992125984" bottom="0.15748031496062992" header="0.7480314960629921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us1053</cp:lastModifiedBy>
  <cp:lastPrinted>2022-02-16T01:57:30Z</cp:lastPrinted>
  <dcterms:created xsi:type="dcterms:W3CDTF">2010-09-10T00:21:33Z</dcterms:created>
  <dcterms:modified xsi:type="dcterms:W3CDTF">2024-02-28T23:46:00Z</dcterms:modified>
  <cp:category/>
  <cp:version/>
  <cp:contentType/>
  <cp:contentStatus/>
</cp:coreProperties>
</file>