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見積書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31" i="1" l="1"/>
  <c r="D30" i="1"/>
  <c r="G29" i="1"/>
  <c r="G30" i="1" s="1"/>
  <c r="G31" i="1" s="1"/>
  <c r="D29" i="1"/>
  <c r="E20" i="1"/>
  <c r="C20" i="1"/>
  <c r="B20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<sst xmlns="http://schemas.openxmlformats.org/spreadsheetml/2006/main" count="22" uniqueCount="22">
  <si>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</si>
  <si>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</si>
  <si>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</si>
  <si>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</si>
  <si>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</si>
  <si>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案件公開日：</t>
    <rPh sb="0" eb="2">
      <t>アンケン</t>
    </rPh>
    <rPh sb="2" eb="5">
      <t>コウカイビ</t>
    </rPh>
    <phoneticPr fontId="2"/>
  </si>
  <si>
    <t>案件番号：</t>
    <rPh sb="0" eb="2">
      <t>アンケン</t>
    </rPh>
    <rPh sb="2" eb="4">
      <t>バンゴウ</t>
    </rPh>
    <phoneticPr fontId="2"/>
  </si>
  <si>
    <t>種別：</t>
    <rPh sb="0" eb="2">
      <t>シュベツ</t>
    </rPh>
    <phoneticPr fontId="2"/>
  </si>
  <si>
    <t>区分：</t>
    <rPh sb="0" eb="2">
      <t>クブン</t>
    </rPh>
    <phoneticPr fontId="2"/>
  </si>
  <si>
    <t>案件名：</t>
    <rPh sb="0" eb="2">
      <t>アンケン</t>
    </rPh>
    <rPh sb="2" eb="3">
      <t>ナ</t>
    </rPh>
    <phoneticPr fontId="2"/>
  </si>
  <si>
    <t>見積期限：</t>
    <rPh sb="0" eb="2">
      <t>ミツ</t>
    </rPh>
    <rPh sb="2" eb="4">
      <t>キゲン</t>
    </rPh>
    <phoneticPr fontId="2"/>
  </si>
  <si>
    <t>納品（施行場所）：</t>
    <rPh sb="0" eb="2">
      <t>ノウヒン</t>
    </rPh>
    <rPh sb="3" eb="5">
      <t>セコウ</t>
    </rPh>
    <rPh sb="5" eb="7">
      <t>バショ</t>
    </rPh>
    <phoneticPr fontId="2"/>
  </si>
  <si>
    <t>品名</t>
    <rPh sb="0" eb="2">
      <t>ヒンメイ</t>
    </rPh>
    <phoneticPr fontId="2"/>
  </si>
  <si>
    <t>規格・型式</t>
    <rPh sb="0" eb="2">
      <t>キカク</t>
    </rPh>
    <rPh sb="3" eb="5">
      <t>カタシキ</t>
    </rPh>
    <phoneticPr fontId="2"/>
  </si>
  <si>
    <t>期　　間</t>
    <rPh sb="0" eb="1">
      <t>キ</t>
    </rPh>
    <rPh sb="3" eb="4">
      <t>アイダ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</si>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</sst>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&quot;No.&quot;##"/>
    <numFmt numFmtId="178" formatCode="#,###"/>
  </numFmts>
  <fonts count="5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distributed"/>
    </xf>
    <xf numFmtId="17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177" fontId="3" fillId="0" borderId="0" xfId="0" applyNumberFormat="1" applyFont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78" fontId="0" fillId="0" borderId="6" xfId="0" applyNumberFormat="1" applyFont="1" applyBorder="1" applyAlignment="1">
      <alignment horizontal="center" vertical="center" wrapText="1"/>
    </xf>
    <xf numFmtId="178" fontId="0" fillId="0" borderId="7" xfId="0" applyNumberFormat="1" applyFont="1" applyBorder="1" applyAlignment="1">
      <alignment horizontal="center" vertical="center"/>
    </xf>
    <xf numFmtId="178" fontId="0" fillId="0" borderId="7" xfId="0" applyNumberFormat="1" applyFont="1" applyBorder="1" applyAlignment="1">
      <alignment vertical="center"/>
    </xf>
    <xf numFmtId="178" fontId="0" fillId="2" borderId="7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178" fontId="0" fillId="0" borderId="6" xfId="0" applyNumberFormat="1" applyFont="1" applyBorder="1" applyAlignment="1">
      <alignment horizontal="center"/>
    </xf>
    <xf numFmtId="178" fontId="0" fillId="0" borderId="7" xfId="0" applyNumberFormat="1" applyFont="1" applyBorder="1"/>
    <xf numFmtId="178" fontId="0" fillId="2" borderId="7" xfId="0" applyNumberFormat="1" applyFont="1" applyFill="1" applyBorder="1"/>
    <xf numFmtId="178" fontId="0" fillId="2" borderId="7" xfId="0" applyNumberFormat="1" applyFont="1" applyFill="1" applyBorder="1" applyAlignment="1">
      <alignment horizontal="center"/>
    </xf>
    <xf numFmtId="0" fontId="0" fillId="0" borderId="8" xfId="0" applyFont="1" applyBorder="1"/>
    <xf numFmtId="178" fontId="0" fillId="0" borderId="6" xfId="0" applyNumberFormat="1" applyFont="1" applyBorder="1" applyAlignment="1">
      <alignment horizontal="right"/>
    </xf>
    <xf numFmtId="178" fontId="0" fillId="0" borderId="7" xfId="0" applyNumberFormat="1" applyFont="1" applyBorder="1" applyAlignment="1">
      <alignment horizontal="right"/>
    </xf>
    <xf numFmtId="178" fontId="0" fillId="2" borderId="7" xfId="0" applyNumberFormat="1" applyFont="1" applyFill="1" applyBorder="1" applyAlignment="1">
      <alignment horizontal="right"/>
    </xf>
    <xf numFmtId="178" fontId="0" fillId="0" borderId="9" xfId="0" applyNumberFormat="1" applyFont="1" applyBorder="1" applyAlignment="1">
      <alignment horizontal="right"/>
    </xf>
    <xf numFmtId="178" fontId="0" fillId="0" borderId="10" xfId="0" applyNumberFormat="1" applyFont="1" applyBorder="1" applyAlignment="1">
      <alignment horizontal="right"/>
    </xf>
    <xf numFmtId="178" fontId="0" fillId="2" borderId="10" xfId="0" applyNumberFormat="1" applyFont="1" applyFill="1" applyBorder="1" applyAlignment="1">
      <alignment horizontal="right"/>
    </xf>
    <xf numFmtId="0" fontId="0" fillId="0" borderId="11" xfId="0" applyFont="1" applyBorder="1"/>
    <xf numFmtId="178" fontId="0" fillId="0" borderId="12" xfId="0" applyNumberFormat="1" applyFont="1" applyFill="1" applyBorder="1" applyAlignment="1">
      <alignment horizontal="right"/>
    </xf>
    <xf numFmtId="178" fontId="0" fillId="0" borderId="13" xfId="0" applyNumberFormat="1" applyFont="1" applyFill="1" applyBorder="1" applyAlignment="1">
      <alignment horizontal="right"/>
    </xf>
    <xf numFmtId="178" fontId="0" fillId="0" borderId="13" xfId="0" applyNumberFormat="1" applyFont="1" applyFill="1" applyBorder="1" applyAlignment="1">
      <alignment horizontal="center"/>
    </xf>
    <xf numFmtId="0" fontId="0" fillId="0" borderId="14" xfId="0" applyFont="1" applyBorder="1"/>
    <xf numFmtId="178" fontId="0" fillId="0" borderId="6" xfId="0" applyNumberFormat="1" applyFont="1" applyFill="1" applyBorder="1" applyAlignment="1">
      <alignment horizontal="right"/>
    </xf>
    <xf numFmtId="178" fontId="0" fillId="0" borderId="7" xfId="0" applyNumberFormat="1" applyFont="1" applyFill="1" applyBorder="1" applyAlignment="1">
      <alignment horizontal="right"/>
    </xf>
    <xf numFmtId="178" fontId="0" fillId="0" borderId="7" xfId="0" applyNumberFormat="1" applyFont="1" applyFill="1" applyBorder="1" applyAlignment="1">
      <alignment horizontal="center"/>
    </xf>
    <xf numFmtId="178" fontId="0" fillId="0" borderId="15" xfId="0" applyNumberFormat="1" applyFont="1" applyFill="1" applyBorder="1" applyAlignment="1">
      <alignment horizontal="right"/>
    </xf>
    <xf numFmtId="178" fontId="0" fillId="0" borderId="16" xfId="0" applyNumberFormat="1" applyFont="1" applyFill="1" applyBorder="1" applyAlignment="1">
      <alignment horizontal="right"/>
    </xf>
    <xf numFmtId="178" fontId="0" fillId="0" borderId="16" xfId="0" applyNumberFormat="1" applyFont="1" applyFill="1" applyBorder="1" applyAlignment="1">
      <alignment horizontal="center"/>
    </xf>
    <xf numFmtId="0" fontId="0" fillId="0" borderId="1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288;&#23470;&#22478;&#30476;&#31435;&#30149;&#38498;&#27231;&#27083;&#26412;&#37096;&#12458;&#12540;&#12503;&#12531;&#12459;&#12454;&#12531;&#12479;&#12540;&#26696;&#20214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No1"/>
      <sheetName val="見積書"/>
    </sheetNames>
    <sheetDataSet>
      <sheetData sheetId="0"/>
      <sheetData sheetId="1">
        <row r="47">
          <cell r="F47">
            <v>42773</v>
          </cell>
        </row>
        <row r="48">
          <cell r="F48">
            <v>3</v>
          </cell>
        </row>
        <row r="49">
          <cell r="F49" t="str">
            <v>物品</v>
          </cell>
        </row>
        <row r="50">
          <cell r="F50" t="str">
            <v>購入</v>
          </cell>
        </row>
        <row r="51">
          <cell r="F51" t="str">
            <v>災害用備蓄食料の購入</v>
          </cell>
        </row>
        <row r="52">
          <cell r="F52">
            <v>42780</v>
          </cell>
        </row>
        <row r="53">
          <cell r="F53" t="str">
            <v>地方独立行政法人宮城県立病院機構本部事務局他</v>
          </cell>
        </row>
        <row r="56">
          <cell r="B56" t="str">
            <v>災害用備蓄食料の購入</v>
          </cell>
          <cell r="C56" t="str">
            <v>別紙仕様書のとおり</v>
          </cell>
          <cell r="E56" t="str">
            <v>一式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4" sqref="C4"/>
    </sheetView>
  </sheetViews>
  <sheetFormatPr defaultRowHeight="13.5"/>
  <cols>
    <col min="1" max="1" width="4.375" customWidth="1"/>
    <col min="2" max="2" width="16.875" customWidth="1"/>
    <col min="3" max="3" width="19.375" customWidth="1"/>
    <col min="4" max="4" width="0" hidden="1" customWidth="1"/>
    <col min="5" max="5" width="5.25" bestFit="1" customWidth="1"/>
    <col min="6" max="6" width="24.625" customWidth="1"/>
    <col min="7" max="7" width="13" bestFit="1" customWidth="1"/>
    <col min="8" max="8" width="10.875" customWidth="1"/>
  </cols>
  <sheetData>
    <row r="1" spans="1:9" ht="18.7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75">
      <c r="A2" s="3"/>
      <c r="B2" s="4" t="s">
        <v>1</v>
      </c>
      <c r="C2" s="4"/>
      <c r="D2" s="4"/>
      <c r="E2" s="4"/>
      <c r="F2" s="4"/>
      <c r="G2" s="4"/>
      <c r="H2" s="4"/>
      <c r="I2" s="5"/>
    </row>
    <row r="3" spans="1:9" ht="18.75">
      <c r="A3" s="3"/>
      <c r="B3" s="6"/>
      <c r="C3" s="6"/>
      <c r="D3" s="6"/>
      <c r="E3" s="6"/>
      <c r="F3" s="6"/>
      <c r="G3" s="6"/>
      <c r="H3" s="6"/>
      <c r="I3" s="6"/>
    </row>
    <row r="4" spans="1:9">
      <c r="A4" s="3"/>
      <c r="B4" s="3"/>
      <c r="C4" s="3"/>
      <c r="D4" s="3"/>
      <c r="E4" s="3"/>
      <c r="F4" s="3"/>
      <c r="G4" s="3"/>
      <c r="H4" s="7"/>
      <c r="I4" s="7"/>
    </row>
    <row r="5" spans="1:9">
      <c r="A5" s="3"/>
      <c r="B5" s="3"/>
      <c r="C5" s="3"/>
      <c r="D5" s="3"/>
      <c r="E5" s="3"/>
      <c r="F5" s="3"/>
      <c r="G5" s="3"/>
      <c r="H5" s="3"/>
      <c r="I5" s="7"/>
    </row>
    <row r="6" spans="1:9">
      <c r="A6" s="3"/>
      <c r="B6" s="3"/>
      <c r="C6" s="3"/>
      <c r="D6" s="3"/>
      <c r="E6" s="8" t="s">
        <v>2</v>
      </c>
      <c r="F6" s="9"/>
      <c r="G6" s="9"/>
      <c r="H6" s="9"/>
      <c r="I6" s="7"/>
    </row>
    <row r="7" spans="1:9">
      <c r="A7" s="3"/>
      <c r="B7" s="3"/>
      <c r="C7" s="3"/>
      <c r="D7" s="3"/>
      <c r="E7" s="10" t="s">
        <v>3</v>
      </c>
      <c r="F7" s="11"/>
      <c r="G7" s="11"/>
      <c r="H7" s="11"/>
      <c r="I7" s="7"/>
    </row>
    <row r="8" spans="1:9">
      <c r="A8" s="3"/>
      <c r="B8" s="3"/>
      <c r="C8" s="3"/>
      <c r="D8" s="3"/>
      <c r="E8" s="3"/>
      <c r="F8" s="3"/>
      <c r="G8" s="3"/>
      <c r="H8" s="3"/>
      <c r="I8" s="7"/>
    </row>
    <row r="9" spans="1:9" ht="13.5" customHeight="1">
      <c r="A9" s="3"/>
      <c r="B9" s="12" t="s">
        <v>4</v>
      </c>
      <c r="C9" s="12"/>
      <c r="D9" s="12"/>
      <c r="E9" s="12"/>
      <c r="F9" s="12"/>
      <c r="G9" s="12"/>
      <c r="H9" s="12"/>
      <c r="I9" s="13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3"/>
      <c r="B11" s="3"/>
      <c r="C11" s="14" t="s">
        <v>5</v>
      </c>
      <c r="D11" s="14"/>
      <c r="E11" s="14"/>
      <c r="F11" s="15">
        <f>[1]No1!F47</f>
        <v>42773</v>
      </c>
      <c r="G11" s="3"/>
      <c r="H11" s="16"/>
      <c r="I11" s="7"/>
    </row>
    <row r="12" spans="1:9">
      <c r="A12" s="3"/>
      <c r="B12" s="3"/>
      <c r="C12" s="14" t="s">
        <v>6</v>
      </c>
      <c r="D12" s="14"/>
      <c r="E12" s="14"/>
      <c r="F12" s="17">
        <f>[1]No1!F48</f>
        <v>3</v>
      </c>
      <c r="G12" s="3"/>
      <c r="H12" s="3"/>
      <c r="I12" s="3"/>
    </row>
    <row r="13" spans="1:9">
      <c r="A13" s="3"/>
      <c r="B13" s="3"/>
      <c r="C13" s="14" t="s">
        <v>7</v>
      </c>
      <c r="D13" s="14"/>
      <c r="E13" s="14"/>
      <c r="F13" s="15" t="str">
        <f>[1]No1!F49</f>
        <v>物品</v>
      </c>
      <c r="G13" s="3"/>
      <c r="H13" s="3"/>
      <c r="I13" s="3"/>
    </row>
    <row r="14" spans="1:9">
      <c r="A14" s="3"/>
      <c r="B14" s="3"/>
      <c r="C14" s="14" t="s">
        <v>8</v>
      </c>
      <c r="D14" s="14"/>
      <c r="E14" s="14"/>
      <c r="F14" s="15" t="str">
        <f>[1]No1!F50</f>
        <v>購入</v>
      </c>
      <c r="G14" s="3"/>
      <c r="H14" s="3"/>
      <c r="I14" s="3"/>
    </row>
    <row r="15" spans="1:9">
      <c r="A15" s="3"/>
      <c r="B15" s="3"/>
      <c r="C15" s="14" t="s">
        <v>9</v>
      </c>
      <c r="D15" s="14"/>
      <c r="E15" s="14"/>
      <c r="F15" s="15" t="str">
        <f>[1]No1!F51</f>
        <v>災害用備蓄食料の購入</v>
      </c>
      <c r="G15" s="3"/>
      <c r="H15" s="3"/>
      <c r="I15" s="3"/>
    </row>
    <row r="16" spans="1:9">
      <c r="A16" s="3"/>
      <c r="B16" s="3"/>
      <c r="C16" s="14" t="s">
        <v>10</v>
      </c>
      <c r="D16" s="14"/>
      <c r="E16" s="14"/>
      <c r="F16" s="15">
        <f>[1]No1!F52</f>
        <v>42780</v>
      </c>
      <c r="G16" s="3"/>
      <c r="H16" s="3"/>
      <c r="I16" s="3"/>
    </row>
    <row r="17" spans="1:9">
      <c r="A17" s="3"/>
      <c r="B17" s="3"/>
      <c r="C17" s="14" t="s">
        <v>11</v>
      </c>
      <c r="D17" s="14"/>
      <c r="E17" s="14"/>
      <c r="F17" s="15" t="str">
        <f>[1]No1!F53</f>
        <v>地方独立行政法人宮城県立病院機構本部事務局他</v>
      </c>
      <c r="G17" s="3"/>
      <c r="H17" s="3"/>
      <c r="I17" s="3"/>
    </row>
    <row r="18" spans="1:9" ht="14.25" thickBot="1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18" t="s">
        <v>12</v>
      </c>
      <c r="C19" s="19" t="s">
        <v>13</v>
      </c>
      <c r="D19" s="19" t="s">
        <v>14</v>
      </c>
      <c r="E19" s="19" t="s">
        <v>15</v>
      </c>
      <c r="F19" s="19" t="s">
        <v>16</v>
      </c>
      <c r="G19" s="19" t="s">
        <v>17</v>
      </c>
      <c r="H19" s="20" t="s">
        <v>18</v>
      </c>
      <c r="I19" s="2"/>
    </row>
    <row r="20" spans="1:9" ht="40.5" customHeight="1">
      <c r="A20" s="2"/>
      <c r="B20" s="21" t="str">
        <f>[1]No1!B56</f>
        <v>災害用備蓄食料の購入</v>
      </c>
      <c r="C20" s="22" t="str">
        <f>[1]No1!C56</f>
        <v>別紙仕様書のとおり</v>
      </c>
      <c r="D20" s="23"/>
      <c r="E20" s="22" t="str">
        <f>[1]No1!E56</f>
        <v>一式</v>
      </c>
      <c r="F20" s="24"/>
      <c r="G20" s="24"/>
      <c r="H20" s="25"/>
      <c r="I20" s="2"/>
    </row>
    <row r="21" spans="1:9">
      <c r="A21" s="2"/>
      <c r="B21" s="26"/>
      <c r="C21" s="27"/>
      <c r="D21" s="27"/>
      <c r="E21" s="27"/>
      <c r="F21" s="28"/>
      <c r="G21" s="29"/>
      <c r="H21" s="30"/>
      <c r="I21" s="2"/>
    </row>
    <row r="22" spans="1:9">
      <c r="A22" s="2"/>
      <c r="B22" s="26"/>
      <c r="C22" s="27"/>
      <c r="D22" s="27"/>
      <c r="E22" s="27"/>
      <c r="F22" s="28"/>
      <c r="G22" s="29"/>
      <c r="H22" s="30"/>
      <c r="I22" s="2"/>
    </row>
    <row r="23" spans="1:9">
      <c r="A23" s="2"/>
      <c r="B23" s="31"/>
      <c r="C23" s="32"/>
      <c r="D23" s="32"/>
      <c r="E23" s="32"/>
      <c r="F23" s="33"/>
      <c r="G23" s="33"/>
      <c r="H23" s="30"/>
      <c r="I23" s="2"/>
    </row>
    <row r="24" spans="1:9">
      <c r="A24" s="2"/>
      <c r="B24" s="31"/>
      <c r="C24" s="32"/>
      <c r="D24" s="32"/>
      <c r="E24" s="32"/>
      <c r="F24" s="33"/>
      <c r="G24" s="33"/>
      <c r="H24" s="30"/>
      <c r="I24" s="2"/>
    </row>
    <row r="25" spans="1:9">
      <c r="A25" s="2"/>
      <c r="B25" s="31"/>
      <c r="C25" s="32"/>
      <c r="D25" s="32"/>
      <c r="E25" s="32"/>
      <c r="F25" s="33"/>
      <c r="G25" s="33"/>
      <c r="H25" s="30"/>
      <c r="I25" s="2"/>
    </row>
    <row r="26" spans="1:9">
      <c r="A26" s="2"/>
      <c r="B26" s="31"/>
      <c r="C26" s="32"/>
      <c r="D26" s="32"/>
      <c r="E26" s="32"/>
      <c r="F26" s="33"/>
      <c r="G26" s="33"/>
      <c r="H26" s="30"/>
      <c r="I26" s="2"/>
    </row>
    <row r="27" spans="1:9">
      <c r="A27" s="2"/>
      <c r="B27" s="31"/>
      <c r="C27" s="32"/>
      <c r="D27" s="32"/>
      <c r="E27" s="32"/>
      <c r="F27" s="33"/>
      <c r="G27" s="33"/>
      <c r="H27" s="30"/>
      <c r="I27" s="2"/>
    </row>
    <row r="28" spans="1:9" ht="14.25" thickBot="1">
      <c r="A28" s="2"/>
      <c r="B28" s="34"/>
      <c r="C28" s="35"/>
      <c r="D28" s="35"/>
      <c r="E28" s="35"/>
      <c r="F28" s="36"/>
      <c r="G28" s="36"/>
      <c r="H28" s="37"/>
      <c r="I28" s="2"/>
    </row>
    <row r="29" spans="1:9" ht="14.25" thickTop="1">
      <c r="A29" s="2"/>
      <c r="B29" s="38"/>
      <c r="C29" s="39"/>
      <c r="D29" s="39" t="e">
        <f>#REF!</f>
        <v>#REF!</v>
      </c>
      <c r="E29" s="39"/>
      <c r="F29" s="40" t="s">
        <v>19</v>
      </c>
      <c r="G29" s="39">
        <f>SUM(G20:G28)</f>
        <v>0</v>
      </c>
      <c r="H29" s="41"/>
      <c r="I29" s="2"/>
    </row>
    <row r="30" spans="1:9">
      <c r="A30" s="2"/>
      <c r="B30" s="42"/>
      <c r="C30" s="43"/>
      <c r="D30" s="43" t="e">
        <f>#REF!</f>
        <v>#REF!</v>
      </c>
      <c r="E30" s="43"/>
      <c r="F30" s="44" t="s">
        <v>20</v>
      </c>
      <c r="G30" s="43">
        <f>INT(G29*1.08)</f>
        <v>0</v>
      </c>
      <c r="H30" s="30"/>
      <c r="I30" s="2"/>
    </row>
    <row r="31" spans="1:9" ht="14.25" thickBot="1">
      <c r="A31" s="2"/>
      <c r="B31" s="45"/>
      <c r="C31" s="46"/>
      <c r="D31" s="46" t="e">
        <f>#REF!</f>
        <v>#REF!</v>
      </c>
      <c r="E31" s="46"/>
      <c r="F31" s="47" t="s">
        <v>21</v>
      </c>
      <c r="G31" s="46">
        <f>G30+G29</f>
        <v>0</v>
      </c>
      <c r="H31" s="48"/>
      <c r="I31" s="2"/>
    </row>
  </sheetData>
  <mergeCells count="4">
    <mergeCell ref="B2:H2"/>
    <mergeCell ref="F6:H6"/>
    <mergeCell ref="F7:H7"/>
    <mergeCell ref="B9:H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政司</dc:creator>
  <cp:lastModifiedBy>鈴木 政司</cp:lastModifiedBy>
  <dcterms:created xsi:type="dcterms:W3CDTF">2017-02-07T04:39:23Z</dcterms:created>
  <dcterms:modified xsi:type="dcterms:W3CDTF">2017-02-07T04:39:50Z</dcterms:modified>
</cp:coreProperties>
</file>