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見積書" sheetId="1" r:id="rId1"/>
  </sheets>
  <externalReferences>
    <externalReference r:id="rId2"/>
  </externalReferences>
  <definedNames>
    <definedName name="_xlnm.Print_Area" localSheetId="0">見積書!$A$1:$I$34</definedName>
  </definedNames>
  <calcPr calcId="145621"/>
</workbook>
</file>

<file path=xl/calcChain.xml><?xml version="1.0" encoding="utf-8"?>
<calcChain xmlns="http://schemas.openxmlformats.org/spreadsheetml/2006/main">
  <c r="H29" i="1" l="1"/>
  <c r="H30" i="1" s="1"/>
  <c r="H31" i="1" s="1"/>
  <c r="G28" i="1"/>
  <c r="G27" i="1"/>
  <c r="G26" i="1"/>
  <c r="G25" i="1"/>
  <c r="G24" i="1"/>
  <c r="G29" i="1" s="1"/>
  <c r="D19" i="1"/>
  <c r="D18" i="1"/>
  <c r="D17" i="1"/>
  <c r="D16" i="1"/>
  <c r="D15" i="1"/>
  <c r="D14" i="1"/>
  <c r="D13" i="1"/>
  <c r="G30" i="1" l="1"/>
  <c r="G31" i="1" s="1"/>
</calcChain>
</file>

<file path=xl/sharedStrings.xml><?xml version="1.0" encoding="utf-8"?>
<sst xmlns="http://schemas.openxmlformats.org/spreadsheetml/2006/main" count="34" uniqueCount="32">
  <si>
    <t>＜業者用＞</t>
    <rPh sb="1" eb="3">
      <t>ギョウシャ</t>
    </rPh>
    <rPh sb="3" eb="4">
      <t>ヨウ</t>
    </rPh>
    <phoneticPr fontId="4"/>
  </si>
  <si>
    <t>宮城県立病院機構オープンカウンター方式見積書</t>
    <rPh sb="0" eb="2">
      <t>ミヤギ</t>
    </rPh>
    <rPh sb="2" eb="4">
      <t>ケンリツ</t>
    </rPh>
    <rPh sb="4" eb="6">
      <t>ビョウイン</t>
    </rPh>
    <rPh sb="6" eb="8">
      <t>キコウ</t>
    </rPh>
    <rPh sb="17" eb="19">
      <t>ホウシキ</t>
    </rPh>
    <rPh sb="19" eb="21">
      <t>ミツ</t>
    </rPh>
    <rPh sb="21" eb="22">
      <t>ショ</t>
    </rPh>
    <phoneticPr fontId="4"/>
  </si>
  <si>
    <t>地方独立行政法人　宮城県立病院機構</t>
    <rPh sb="0" eb="2">
      <t>チホウ</t>
    </rPh>
    <rPh sb="2" eb="4">
      <t>ドクリツ</t>
    </rPh>
    <rPh sb="4" eb="6">
      <t>ギョウセイ</t>
    </rPh>
    <rPh sb="6" eb="8">
      <t>ホウジン</t>
    </rPh>
    <rPh sb="9" eb="13">
      <t>ミヤギケンリツ</t>
    </rPh>
    <rPh sb="13" eb="15">
      <t>ビョウイン</t>
    </rPh>
    <rPh sb="15" eb="17">
      <t>キコウ</t>
    </rPh>
    <phoneticPr fontId="4"/>
  </si>
  <si>
    <t>　　　　　　　　　　　　　理事長　西條　茂　殿</t>
    <rPh sb="13" eb="16">
      <t>リジチョウ</t>
    </rPh>
    <rPh sb="17" eb="19">
      <t>サイジョウ</t>
    </rPh>
    <rPh sb="20" eb="21">
      <t>シゲル</t>
    </rPh>
    <rPh sb="22" eb="23">
      <t>ドノ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</si>
  <si>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</si>
  <si>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</si>
  <si>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印</t>
    <rPh sb="0" eb="1">
      <t>イン</t>
    </rPh>
    <phoneticPr fontId="4"/>
  </si>
  <si>
    <t>オープンカウンター方式で公開された下記案件について、見積もりいたします。</t>
    <rPh sb="9" eb="11">
      <t>ホウシキ</t>
    </rPh>
    <rPh sb="12" eb="14">
      <t>コウカイ</t>
    </rPh>
    <rPh sb="17" eb="19">
      <t>カキ</t>
    </rPh>
    <rPh sb="19" eb="21">
      <t>アンケン</t>
    </rPh>
    <rPh sb="26" eb="28">
      <t>ミツ</t>
    </rPh>
    <phoneticPr fontId="4"/>
  </si>
  <si>
    <t>案件公開日：</t>
    <rPh sb="0" eb="2">
      <t>アンケン</t>
    </rPh>
    <rPh sb="2" eb="5">
      <t>コウカイビ</t>
    </rPh>
    <phoneticPr fontId="4"/>
  </si>
  <si>
    <t>案件番号：</t>
    <rPh sb="0" eb="2">
      <t>アンケン</t>
    </rPh>
    <rPh sb="2" eb="4">
      <t>バンゴウ</t>
    </rPh>
    <phoneticPr fontId="4"/>
  </si>
  <si>
    <t>種別：</t>
    <rPh sb="0" eb="2">
      <t>シュベツ</t>
    </rPh>
    <phoneticPr fontId="4"/>
  </si>
  <si>
    <t>区分：</t>
    <rPh sb="0" eb="2">
      <t>クブン</t>
    </rPh>
    <phoneticPr fontId="4"/>
  </si>
  <si>
    <t>案件名：</t>
    <rPh sb="0" eb="2">
      <t>アンケン</t>
    </rPh>
    <rPh sb="2" eb="3">
      <t>ナ</t>
    </rPh>
    <phoneticPr fontId="4"/>
  </si>
  <si>
    <t>見積期限：</t>
    <rPh sb="0" eb="2">
      <t>ミツ</t>
    </rPh>
    <rPh sb="2" eb="4">
      <t>キゲン</t>
    </rPh>
    <phoneticPr fontId="4"/>
  </si>
  <si>
    <t>納品（施行場所）：</t>
    <rPh sb="0" eb="2">
      <t>ノウヒン</t>
    </rPh>
    <rPh sb="3" eb="5">
      <t>セコウ</t>
    </rPh>
    <rPh sb="5" eb="7">
      <t>バショ</t>
    </rPh>
    <phoneticPr fontId="4"/>
  </si>
  <si>
    <t>品　名</t>
    <rPh sb="0" eb="1">
      <t>シナ</t>
    </rPh>
    <rPh sb="2" eb="3">
      <t>メイ</t>
    </rPh>
    <phoneticPr fontId="4"/>
  </si>
  <si>
    <t>規格・型式</t>
    <rPh sb="0" eb="2">
      <t>キカク</t>
    </rPh>
    <rPh sb="3" eb="5">
      <t>カタシキ</t>
    </rPh>
    <phoneticPr fontId="4"/>
  </si>
  <si>
    <t>数量①</t>
    <rPh sb="0" eb="2">
      <t>スウリョウ</t>
    </rPh>
    <phoneticPr fontId="4"/>
  </si>
  <si>
    <t>納入単価②</t>
    <rPh sb="0" eb="2">
      <t>ノウニュウ</t>
    </rPh>
    <rPh sb="2" eb="4">
      <t>タンカ</t>
    </rPh>
    <phoneticPr fontId="4"/>
  </si>
  <si>
    <t>契約月数③</t>
    <rPh sb="0" eb="2">
      <t>ケイヤク</t>
    </rPh>
    <rPh sb="2" eb="4">
      <t>ツキスウ</t>
    </rPh>
    <phoneticPr fontId="12"/>
  </si>
  <si>
    <t>見 積 額①×②×③</t>
    <rPh sb="0" eb="1">
      <t>ミ</t>
    </rPh>
    <rPh sb="2" eb="3">
      <t>セキ</t>
    </rPh>
    <rPh sb="4" eb="5">
      <t>ガク</t>
    </rPh>
    <phoneticPr fontId="4"/>
  </si>
  <si>
    <t>備　考</t>
    <rPh sb="0" eb="1">
      <t>ソナエ</t>
    </rPh>
    <rPh sb="2" eb="3">
      <t>コウ</t>
    </rPh>
    <phoneticPr fontId="4"/>
  </si>
  <si>
    <t>初期導入作業</t>
    <rPh sb="0" eb="2">
      <t>ショキ</t>
    </rPh>
    <rPh sb="2" eb="4">
      <t>ドウニュウ</t>
    </rPh>
    <rPh sb="4" eb="6">
      <t>サギョウ</t>
    </rPh>
    <phoneticPr fontId="12"/>
  </si>
  <si>
    <t>仕様書のとおり</t>
    <phoneticPr fontId="12"/>
  </si>
  <si>
    <t>基本料金</t>
    <rPh sb="0" eb="2">
      <t>キホン</t>
    </rPh>
    <rPh sb="2" eb="4">
      <t>リョウキン</t>
    </rPh>
    <phoneticPr fontId="12"/>
  </si>
  <si>
    <t>従量料金</t>
    <rPh sb="0" eb="2">
      <t>ジュウリョウ</t>
    </rPh>
    <rPh sb="2" eb="4">
      <t>リョウキン</t>
    </rPh>
    <phoneticPr fontId="12"/>
  </si>
  <si>
    <t>仕様書のとおり</t>
  </si>
  <si>
    <t>法定調書作成</t>
    <rPh sb="0" eb="2">
      <t>ホウテイ</t>
    </rPh>
    <rPh sb="2" eb="4">
      <t>チョウショ</t>
    </rPh>
    <rPh sb="4" eb="6">
      <t>サクセイ</t>
    </rPh>
    <phoneticPr fontId="12"/>
  </si>
  <si>
    <t>小　　計</t>
    <rPh sb="0" eb="1">
      <t>ショウ</t>
    </rPh>
    <rPh sb="3" eb="4">
      <t>ケイ</t>
    </rPh>
    <phoneticPr fontId="4"/>
  </si>
  <si>
    <t>消費税</t>
    <rPh sb="0" eb="3">
      <t>ショウヒゼイ</t>
    </rPh>
    <phoneticPr fontId="4"/>
  </si>
  <si>
    <t>合　　計</t>
    <rPh sb="0" eb="1">
      <t>ゴウ</t>
    </rPh>
    <rPh sb="3" eb="4">
      <t>ケイ</t>
    </rPh>
    <phoneticPr fontId="4"/>
  </si>
  <si>
    <t>　※見積書は本書式に限らず、同項目を満たしていれば任意書式で構いません。</t>
    <rPh sb="2" eb="5">
      <t>ミツモリショ</t>
    </rPh>
    <rPh sb="6" eb="8">
      <t>ホンショ</t>
    </rPh>
    <rPh sb="8" eb="9">
      <t>シキ</t>
    </rPh>
    <rPh sb="10" eb="11">
      <t>カギ</t>
    </rPh>
    <rPh sb="14" eb="15">
      <t>ドウ</t>
    </rPh>
    <rPh sb="15" eb="17">
      <t>コウモク</t>
    </rPh>
    <rPh sb="18" eb="19">
      <t>ミ</t>
    </rPh>
    <rPh sb="25" eb="27">
      <t>ニンイ</t>
    </rPh>
    <rPh sb="27" eb="29">
      <t>ショシキ</t>
    </rPh>
    <rPh sb="30" eb="31">
      <t>カマ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</si>
</sst>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11]ggge&quot;年&quot;m&quot;月&quot;d&quot;日&quot;;@"/>
    <numFmt numFmtId="177" formatCode="&quot;No.&quot;##"/>
    <numFmt numFmtId="178" formatCode="#,###"/>
    <numFmt numFmtId="179" formatCode="#,##0&quot;カ月&quot;"/>
    <numFmt numFmtId="180" formatCode="#,##0&quot;人&quot;"/>
    <numFmt numFmtId="181" formatCode="#,##0&quot;調書&quot;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7" fillId="0" borderId="0" xfId="1" applyFont="1" applyAlignment="1">
      <alignment vertical="center" shrinkToFit="1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vertical="center" shrinkToFit="1"/>
    </xf>
    <xf numFmtId="0" fontId="9" fillId="0" borderId="2" xfId="1" applyFont="1" applyBorder="1" applyAlignment="1">
      <alignment horizontal="left" vertical="center"/>
    </xf>
    <xf numFmtId="0" fontId="9" fillId="0" borderId="2" xfId="1" applyFont="1" applyBorder="1" applyAlignment="1">
      <alignment vertical="center" shrinkToFit="1"/>
    </xf>
    <xf numFmtId="0" fontId="9" fillId="0" borderId="1" xfId="1" applyFont="1" applyBorder="1" applyAlignment="1">
      <alignment horizontal="right" vertical="center" shrinkToFit="1"/>
    </xf>
    <xf numFmtId="0" fontId="9" fillId="0" borderId="0" xfId="1" applyFont="1" applyAlignment="1">
      <alignment vertical="center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0" borderId="0" xfId="1" applyFont="1" applyAlignment="1">
      <alignment horizontal="distributed" vertical="center"/>
    </xf>
    <xf numFmtId="176" fontId="9" fillId="0" borderId="0" xfId="1" applyNumberFormat="1" applyFont="1" applyAlignment="1">
      <alignment horizontal="left" vertical="center"/>
    </xf>
    <xf numFmtId="176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0" xfId="1" quotePrefix="1" applyFont="1" applyAlignment="1">
      <alignment horizontal="right" vertical="center"/>
    </xf>
    <xf numFmtId="177" fontId="9" fillId="0" borderId="0" xfId="1" applyNumberFormat="1" applyFont="1" applyAlignment="1">
      <alignment horizontal="left" vertical="center"/>
    </xf>
    <xf numFmtId="177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176" fontId="9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vertical="center" wrapText="1"/>
    </xf>
    <xf numFmtId="0" fontId="9" fillId="0" borderId="3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178" fontId="11" fillId="0" borderId="8" xfId="1" applyNumberFormat="1" applyFont="1" applyBorder="1" applyAlignment="1">
      <alignment horizontal="left" vertical="center" wrapText="1" shrinkToFit="1"/>
    </xf>
    <xf numFmtId="178" fontId="11" fillId="0" borderId="9" xfId="1" applyNumberFormat="1" applyFont="1" applyBorder="1" applyAlignment="1">
      <alignment horizontal="center" vertical="center"/>
    </xf>
    <xf numFmtId="178" fontId="11" fillId="0" borderId="9" xfId="1" applyNumberFormat="1" applyFont="1" applyBorder="1" applyAlignment="1">
      <alignment vertical="center"/>
    </xf>
    <xf numFmtId="178" fontId="11" fillId="2" borderId="9" xfId="1" applyNumberFormat="1" applyFont="1" applyFill="1" applyBorder="1" applyAlignment="1">
      <alignment vertical="center"/>
    </xf>
    <xf numFmtId="179" fontId="11" fillId="2" borderId="9" xfId="1" applyNumberFormat="1" applyFont="1" applyFill="1" applyBorder="1" applyAlignment="1">
      <alignment horizontal="right" vertical="center"/>
    </xf>
    <xf numFmtId="178" fontId="11" fillId="2" borderId="9" xfId="1" applyNumberFormat="1" applyFont="1" applyFill="1" applyBorder="1" applyAlignment="1">
      <alignment horizontal="right" vertical="center"/>
    </xf>
    <xf numFmtId="178" fontId="11" fillId="0" borderId="10" xfId="1" applyNumberFormat="1" applyFont="1" applyFill="1" applyBorder="1" applyAlignment="1">
      <alignment horizontal="center" vertical="center"/>
    </xf>
    <xf numFmtId="178" fontId="11" fillId="0" borderId="11" xfId="1" applyNumberFormat="1" applyFont="1" applyFill="1" applyBorder="1" applyAlignment="1">
      <alignment horizontal="center" vertical="center"/>
    </xf>
    <xf numFmtId="178" fontId="11" fillId="0" borderId="8" xfId="1" applyNumberFormat="1" applyFont="1" applyBorder="1" applyAlignment="1">
      <alignment horizontal="left" vertical="center" shrinkToFit="1"/>
    </xf>
    <xf numFmtId="0" fontId="11" fillId="0" borderId="9" xfId="1" applyNumberFormat="1" applyFont="1" applyBorder="1" applyAlignment="1">
      <alignment vertical="center"/>
    </xf>
    <xf numFmtId="179" fontId="11" fillId="2" borderId="9" xfId="1" applyNumberFormat="1" applyFont="1" applyFill="1" applyBorder="1" applyAlignment="1">
      <alignment vertical="center"/>
    </xf>
    <xf numFmtId="180" fontId="11" fillId="0" borderId="9" xfId="1" applyNumberFormat="1" applyFont="1" applyBorder="1" applyAlignment="1">
      <alignment vertical="center"/>
    </xf>
    <xf numFmtId="181" fontId="11" fillId="0" borderId="9" xfId="1" applyNumberFormat="1" applyFont="1" applyBorder="1" applyAlignment="1">
      <alignment horizontal="right" vertical="center"/>
    </xf>
    <xf numFmtId="178" fontId="11" fillId="0" borderId="8" xfId="1" applyNumberFormat="1" applyFont="1" applyBorder="1" applyAlignment="1">
      <alignment horizontal="right" vertical="center" shrinkToFit="1"/>
    </xf>
    <xf numFmtId="178" fontId="11" fillId="0" borderId="9" xfId="1" applyNumberFormat="1" applyFont="1" applyBorder="1" applyAlignment="1">
      <alignment horizontal="right" vertical="center"/>
    </xf>
    <xf numFmtId="178" fontId="11" fillId="0" borderId="12" xfId="1" applyNumberFormat="1" applyFont="1" applyFill="1" applyBorder="1" applyAlignment="1">
      <alignment horizontal="center" vertical="center"/>
    </xf>
    <xf numFmtId="178" fontId="11" fillId="0" borderId="13" xfId="1" applyNumberFormat="1" applyFont="1" applyFill="1" applyBorder="1" applyAlignment="1">
      <alignment horizontal="center" vertical="center"/>
    </xf>
    <xf numFmtId="178" fontId="11" fillId="0" borderId="14" xfId="1" applyNumberFormat="1" applyFont="1" applyFill="1" applyBorder="1" applyAlignment="1">
      <alignment horizontal="right" vertical="center"/>
    </xf>
    <xf numFmtId="178" fontId="11" fillId="0" borderId="15" xfId="1" applyNumberFormat="1" applyFont="1" applyFill="1" applyBorder="1" applyAlignment="1">
      <alignment horizontal="right" vertical="center"/>
    </xf>
    <xf numFmtId="178" fontId="11" fillId="0" borderId="15" xfId="1" applyNumberFormat="1" applyFont="1" applyFill="1" applyBorder="1" applyAlignment="1">
      <alignment horizontal="center" vertical="center"/>
    </xf>
    <xf numFmtId="178" fontId="11" fillId="0" borderId="16" xfId="1" applyNumberFormat="1" applyFont="1" applyFill="1" applyBorder="1" applyAlignment="1">
      <alignment horizontal="center" vertical="center"/>
    </xf>
    <xf numFmtId="178" fontId="11" fillId="0" borderId="17" xfId="1" applyNumberFormat="1" applyFont="1" applyFill="1" applyBorder="1" applyAlignment="1">
      <alignment horizontal="center" vertical="center"/>
    </xf>
    <xf numFmtId="178" fontId="11" fillId="0" borderId="8" xfId="1" applyNumberFormat="1" applyFont="1" applyFill="1" applyBorder="1" applyAlignment="1">
      <alignment horizontal="right" vertical="center"/>
    </xf>
    <xf numFmtId="178" fontId="11" fillId="0" borderId="9" xfId="1" applyNumberFormat="1" applyFont="1" applyFill="1" applyBorder="1" applyAlignment="1">
      <alignment horizontal="right" vertical="center"/>
    </xf>
    <xf numFmtId="178" fontId="11" fillId="0" borderId="9" xfId="1" applyNumberFormat="1" applyFont="1" applyFill="1" applyBorder="1" applyAlignment="1">
      <alignment horizontal="center" vertical="center"/>
    </xf>
    <xf numFmtId="178" fontId="11" fillId="0" borderId="18" xfId="1" applyNumberFormat="1" applyFont="1" applyFill="1" applyBorder="1" applyAlignment="1">
      <alignment horizontal="right" vertical="center"/>
    </xf>
    <xf numFmtId="178" fontId="11" fillId="0" borderId="19" xfId="1" applyNumberFormat="1" applyFont="1" applyFill="1" applyBorder="1" applyAlignment="1">
      <alignment horizontal="right" vertical="center"/>
    </xf>
    <xf numFmtId="178" fontId="11" fillId="0" borderId="19" xfId="1" applyNumberFormat="1" applyFont="1" applyFill="1" applyBorder="1" applyAlignment="1">
      <alignment horizontal="center" vertical="center"/>
    </xf>
    <xf numFmtId="178" fontId="11" fillId="0" borderId="20" xfId="1" applyNumberFormat="1" applyFont="1" applyFill="1" applyBorder="1" applyAlignment="1">
      <alignment horizontal="center" vertical="center"/>
    </xf>
    <xf numFmtId="178" fontId="11" fillId="0" borderId="21" xfId="1" applyNumberFormat="1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20225;&#30011;&#32207;&#21209;&#20418;/40&#12288;&#12510;&#12452;&#12490;&#12531;&#12496;&#12540;/&#20837;&#26413;&#38306;&#20418;/&#24179;&#25104;28&#24180;&#24230;/1OP&#27096;&#24335;&#19968;&#24335;&#65288;&#12510;&#12452;&#12490;&#12531;&#12496;&#1254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OP施行伺"/>
      <sheetName val="案件一覧"/>
      <sheetName val="見積依頼書"/>
      <sheetName val="見積書"/>
      <sheetName val="積算調書"/>
      <sheetName val="見積合わせ調書"/>
      <sheetName val="積算検討"/>
    </sheetNames>
    <sheetDataSet>
      <sheetData sheetId="0">
        <row r="2">
          <cell r="D2" t="str">
            <v>宮城県立病院機構マイナンバー管理等業務委託</v>
          </cell>
        </row>
        <row r="3">
          <cell r="D3">
            <v>1</v>
          </cell>
        </row>
        <row r="13">
          <cell r="D13" t="str">
            <v>委託</v>
          </cell>
        </row>
        <row r="14">
          <cell r="D14" t="str">
            <v>委託料</v>
          </cell>
        </row>
        <row r="15">
          <cell r="D15">
            <v>42625</v>
          </cell>
        </row>
        <row r="16">
          <cell r="D16">
            <v>42633</v>
          </cell>
        </row>
        <row r="19">
          <cell r="D19" t="str">
            <v>本部事務局　　　　　　　　　　　　　　　　　　　　　　　　　　　　　　　　　　　　　　　　　　　　　　　　　　　　　　　　　　　　　　　　　　　　　　　　　　　　　　　　　　　　　　　宮城県立循環器・呼吸器病センター　　　　　　　　　　　　　　　　　　　　　　　　　　　　　　　　　宮城県立精神医療センター　　　　　　　　　　　　　　　　　　　　　　　　　　　　　　　　　　　　　　　　　　　　　　　　　　　　　　宮城県立がんセンター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9"/>
  <sheetViews>
    <sheetView tabSelected="1" view="pageBreakPreview" zoomScaleNormal="100" zoomScaleSheetLayoutView="100" workbookViewId="0">
      <selection activeCell="G18" sqref="G18"/>
    </sheetView>
  </sheetViews>
  <sheetFormatPr defaultRowHeight="13.5"/>
  <cols>
    <col min="1" max="1" width="1.875" style="2" customWidth="1"/>
    <col min="2" max="2" width="23.125" style="2" customWidth="1"/>
    <col min="3" max="3" width="21.5" style="2" customWidth="1"/>
    <col min="4" max="4" width="20.875" style="2" bestFit="1" customWidth="1"/>
    <col min="5" max="7" width="21.25" style="2" customWidth="1"/>
    <col min="8" max="8" width="10.875" style="2" customWidth="1"/>
    <col min="9" max="9" width="8.125" style="2" customWidth="1"/>
    <col min="10" max="16384" width="9" style="2"/>
  </cols>
  <sheetData>
    <row r="1" spans="1:10" ht="20.100000000000001" customHeight="1">
      <c r="A1" s="1" t="s">
        <v>0</v>
      </c>
    </row>
    <row r="2" spans="1:10" s="3" customFormat="1" ht="20.100000000000001" customHeight="1">
      <c r="B2" s="4" t="s">
        <v>1</v>
      </c>
      <c r="C2" s="4"/>
      <c r="D2" s="4"/>
      <c r="E2" s="4"/>
      <c r="F2" s="4"/>
      <c r="G2" s="4"/>
      <c r="H2" s="4"/>
      <c r="I2" s="4"/>
      <c r="J2" s="5"/>
    </row>
    <row r="3" spans="1:10" s="3" customFormat="1" ht="39.950000000000003" customHeight="1">
      <c r="B3" s="6"/>
      <c r="C3" s="6"/>
      <c r="D3" s="6"/>
      <c r="E3" s="6"/>
      <c r="F3" s="6"/>
      <c r="G3" s="6"/>
      <c r="H3" s="6"/>
      <c r="I3" s="6"/>
      <c r="J3" s="6"/>
    </row>
    <row r="4" spans="1:10" s="3" customFormat="1" ht="20.100000000000001" customHeight="1">
      <c r="A4" s="7"/>
      <c r="B4" s="8" t="s">
        <v>2</v>
      </c>
      <c r="C4" s="8"/>
      <c r="D4" s="8"/>
      <c r="E4" s="8"/>
      <c r="F4" s="8"/>
      <c r="G4" s="8"/>
      <c r="H4" s="8"/>
      <c r="I4" s="9"/>
      <c r="J4" s="10"/>
    </row>
    <row r="5" spans="1:10" s="3" customFormat="1" ht="20.100000000000001" customHeight="1">
      <c r="A5" s="7"/>
      <c r="B5" s="8" t="s">
        <v>3</v>
      </c>
      <c r="C5" s="8"/>
      <c r="D5" s="8"/>
      <c r="E5" s="8"/>
      <c r="F5" s="8"/>
      <c r="G5" s="8"/>
      <c r="H5" s="8"/>
      <c r="I5" s="9"/>
      <c r="J5" s="10"/>
    </row>
    <row r="6" spans="1:10" s="3" customFormat="1" ht="39.950000000000003" customHeight="1">
      <c r="A6" s="7"/>
      <c r="B6" s="8"/>
      <c r="C6" s="8"/>
      <c r="D6" s="8"/>
      <c r="E6" s="8"/>
      <c r="F6" s="8"/>
      <c r="G6" s="8"/>
      <c r="H6" s="8"/>
      <c r="I6" s="8"/>
      <c r="J6" s="10"/>
    </row>
    <row r="7" spans="1:10" s="3" customFormat="1" ht="24.95" customHeight="1">
      <c r="A7" s="7"/>
      <c r="B7" s="8"/>
      <c r="C7" s="8"/>
      <c r="D7" s="8"/>
      <c r="E7" s="11" t="s">
        <v>4</v>
      </c>
      <c r="F7" s="11"/>
      <c r="G7" s="12"/>
      <c r="H7" s="12"/>
      <c r="I7" s="12"/>
      <c r="J7" s="10"/>
    </row>
    <row r="8" spans="1:10" s="3" customFormat="1" ht="24.95" customHeight="1">
      <c r="A8" s="7"/>
      <c r="B8" s="8"/>
      <c r="C8" s="8"/>
      <c r="D8" s="8"/>
      <c r="E8" s="13"/>
      <c r="F8" s="13"/>
      <c r="G8" s="14"/>
      <c r="H8" s="14"/>
      <c r="I8" s="14"/>
      <c r="J8" s="10"/>
    </row>
    <row r="9" spans="1:10" s="3" customFormat="1" ht="24.95" customHeight="1">
      <c r="A9" s="7"/>
      <c r="B9" s="8"/>
      <c r="C9" s="8"/>
      <c r="D9" s="8"/>
      <c r="E9" s="11" t="s">
        <v>5</v>
      </c>
      <c r="F9" s="11"/>
      <c r="G9" s="15" t="s">
        <v>6</v>
      </c>
      <c r="H9" s="15"/>
      <c r="I9" s="15"/>
      <c r="J9" s="10"/>
    </row>
    <row r="10" spans="1:10" s="3" customFormat="1" ht="21" customHeight="1">
      <c r="A10" s="7"/>
      <c r="B10" s="8"/>
      <c r="C10" s="8"/>
      <c r="D10" s="8"/>
      <c r="E10" s="8"/>
      <c r="F10" s="8"/>
      <c r="G10" s="8"/>
      <c r="H10" s="8"/>
      <c r="I10" s="8"/>
      <c r="J10" s="10"/>
    </row>
    <row r="11" spans="1:10" s="3" customFormat="1" ht="20.100000000000001" customHeight="1">
      <c r="A11" s="7"/>
      <c r="B11" s="16" t="s">
        <v>7</v>
      </c>
      <c r="C11" s="16"/>
      <c r="D11" s="16"/>
      <c r="E11" s="16"/>
      <c r="F11" s="16"/>
      <c r="G11" s="16"/>
      <c r="H11" s="16"/>
      <c r="I11" s="16"/>
      <c r="J11" s="7"/>
    </row>
    <row r="12" spans="1:10" ht="15" customHeight="1">
      <c r="A12" s="17"/>
      <c r="B12" s="18"/>
      <c r="C12" s="18"/>
      <c r="D12" s="18"/>
      <c r="E12" s="18"/>
      <c r="F12" s="18"/>
      <c r="G12" s="18"/>
      <c r="H12" s="18"/>
      <c r="I12" s="18"/>
      <c r="J12" s="17"/>
    </row>
    <row r="13" spans="1:10" s="3" customFormat="1" ht="20.100000000000001" customHeight="1">
      <c r="A13" s="7"/>
      <c r="B13" s="8"/>
      <c r="C13" s="19" t="s">
        <v>8</v>
      </c>
      <c r="D13" s="20">
        <f>[1]work!D15</f>
        <v>42625</v>
      </c>
      <c r="E13" s="20"/>
      <c r="F13" s="21"/>
      <c r="G13" s="22"/>
      <c r="H13" s="8"/>
      <c r="I13" s="23"/>
      <c r="J13" s="10"/>
    </row>
    <row r="14" spans="1:10" s="3" customFormat="1" ht="20.100000000000001" customHeight="1">
      <c r="A14" s="7"/>
      <c r="B14" s="8"/>
      <c r="C14" s="19" t="s">
        <v>9</v>
      </c>
      <c r="D14" s="24">
        <f>[1]work!D3</f>
        <v>1</v>
      </c>
      <c r="E14" s="24"/>
      <c r="F14" s="25"/>
      <c r="G14" s="25"/>
      <c r="H14" s="8"/>
      <c r="I14" s="8"/>
      <c r="J14" s="7"/>
    </row>
    <row r="15" spans="1:10" s="3" customFormat="1" ht="20.100000000000001" customHeight="1">
      <c r="A15" s="7"/>
      <c r="B15" s="8"/>
      <c r="C15" s="19" t="s">
        <v>10</v>
      </c>
      <c r="D15" s="26" t="str">
        <f>[1]work!D13</f>
        <v>委託</v>
      </c>
      <c r="E15" s="26"/>
      <c r="F15" s="22"/>
      <c r="G15" s="21"/>
      <c r="H15" s="8"/>
      <c r="I15" s="8"/>
      <c r="J15" s="7"/>
    </row>
    <row r="16" spans="1:10" s="3" customFormat="1" ht="20.100000000000001" customHeight="1">
      <c r="A16" s="7"/>
      <c r="B16" s="8"/>
      <c r="C16" s="19" t="s">
        <v>11</v>
      </c>
      <c r="D16" s="26" t="str">
        <f>[1]work!D14</f>
        <v>委託料</v>
      </c>
      <c r="E16" s="26"/>
      <c r="F16" s="22"/>
      <c r="G16" s="21"/>
      <c r="H16" s="8"/>
      <c r="I16" s="8"/>
      <c r="J16" s="7"/>
    </row>
    <row r="17" spans="1:10" s="3" customFormat="1" ht="20.100000000000001" customHeight="1">
      <c r="A17" s="7"/>
      <c r="B17" s="8"/>
      <c r="C17" s="19" t="s">
        <v>12</v>
      </c>
      <c r="D17" s="8" t="str">
        <f>[1]work!D2</f>
        <v>宮城県立病院機構マイナンバー管理等業務委託</v>
      </c>
      <c r="E17" s="8"/>
      <c r="F17" s="8"/>
      <c r="G17" s="8"/>
      <c r="H17" s="8"/>
      <c r="I17" s="8"/>
      <c r="J17" s="7"/>
    </row>
    <row r="18" spans="1:10" s="3" customFormat="1" ht="20.100000000000001" customHeight="1">
      <c r="A18" s="7"/>
      <c r="B18" s="8"/>
      <c r="C18" s="19" t="s">
        <v>13</v>
      </c>
      <c r="D18" s="21">
        <f>[1]work!D16</f>
        <v>42633</v>
      </c>
      <c r="E18" s="27"/>
      <c r="F18" s="27"/>
      <c r="G18" s="21"/>
      <c r="H18" s="8"/>
      <c r="I18" s="8"/>
      <c r="J18" s="7"/>
    </row>
    <row r="19" spans="1:10" s="3" customFormat="1" ht="20.100000000000001" customHeight="1">
      <c r="A19" s="7"/>
      <c r="B19" s="8"/>
      <c r="C19" s="19" t="s">
        <v>14</v>
      </c>
      <c r="D19" s="28" t="str">
        <f>[1]work!D19</f>
        <v>本部事務局　　　　　　　　　　　　　　　　　　　　　　　　　　　　　　　　　　　　　　　　　　　　　　　　　　　　　　　　　　　　　　　　　　　　　　　　　　　　　　　　　　　　　　　宮城県立循環器・呼吸器病センター　　　　　　　　　　　　　　　　　　　　　　　　　　　　　　　　　宮城県立精神医療センター　　　　　　　　　　　　　　　　　　　　　　　　　　　　　　　　　　　　　　　　　　　　　　　　　　　　　　宮城県立がんセンター</v>
      </c>
      <c r="E19" s="28"/>
      <c r="F19" s="28"/>
      <c r="G19" s="28"/>
      <c r="H19" s="29"/>
      <c r="I19" s="29"/>
      <c r="J19" s="7"/>
    </row>
    <row r="20" spans="1:10" s="3" customFormat="1" ht="31.5" customHeight="1">
      <c r="A20" s="7"/>
      <c r="B20" s="8"/>
      <c r="C20" s="19"/>
      <c r="D20" s="28"/>
      <c r="E20" s="28"/>
      <c r="F20" s="28"/>
      <c r="G20" s="28"/>
      <c r="H20" s="29"/>
      <c r="I20" s="29"/>
      <c r="J20" s="7"/>
    </row>
    <row r="21" spans="1:10" s="3" customFormat="1" ht="20.100000000000001" customHeight="1">
      <c r="A21" s="7"/>
      <c r="B21" s="8"/>
      <c r="C21" s="19"/>
      <c r="D21" s="28"/>
      <c r="E21" s="28"/>
      <c r="F21" s="28"/>
      <c r="G21" s="28"/>
      <c r="H21" s="29"/>
      <c r="I21" s="29"/>
      <c r="J21" s="7"/>
    </row>
    <row r="22" spans="1:10" ht="20.100000000000001" customHeight="1" thickBot="1">
      <c r="A22" s="17"/>
      <c r="B22" s="18"/>
      <c r="C22" s="18"/>
      <c r="D22" s="30"/>
      <c r="E22" s="30"/>
      <c r="F22" s="30"/>
      <c r="G22" s="30"/>
      <c r="H22" s="18"/>
      <c r="I22" s="18"/>
      <c r="J22" s="17"/>
    </row>
    <row r="23" spans="1:10" ht="20.100000000000001" customHeight="1">
      <c r="A23" s="17"/>
      <c r="B23" s="31" t="s">
        <v>15</v>
      </c>
      <c r="C23" s="32" t="s">
        <v>16</v>
      </c>
      <c r="D23" s="32" t="s">
        <v>17</v>
      </c>
      <c r="E23" s="32" t="s">
        <v>18</v>
      </c>
      <c r="F23" s="32" t="s">
        <v>19</v>
      </c>
      <c r="G23" s="32" t="s">
        <v>20</v>
      </c>
      <c r="H23" s="33" t="s">
        <v>21</v>
      </c>
      <c r="I23" s="34"/>
      <c r="J23" s="17"/>
    </row>
    <row r="24" spans="1:10" ht="56.25" customHeight="1">
      <c r="A24" s="17"/>
      <c r="B24" s="35" t="s">
        <v>22</v>
      </c>
      <c r="C24" s="36" t="s">
        <v>23</v>
      </c>
      <c r="D24" s="37">
        <v>1</v>
      </c>
      <c r="E24" s="38"/>
      <c r="F24" s="39"/>
      <c r="G24" s="40">
        <f>D24*E24</f>
        <v>0</v>
      </c>
      <c r="H24" s="41"/>
      <c r="I24" s="42"/>
      <c r="J24" s="17"/>
    </row>
    <row r="25" spans="1:10" ht="30" customHeight="1">
      <c r="A25" s="17"/>
      <c r="B25" s="43" t="s">
        <v>24</v>
      </c>
      <c r="C25" s="36" t="s">
        <v>23</v>
      </c>
      <c r="D25" s="44">
        <v>1</v>
      </c>
      <c r="E25" s="38"/>
      <c r="F25" s="45"/>
      <c r="G25" s="40">
        <f>D25*E25*F25</f>
        <v>0</v>
      </c>
      <c r="H25" s="41"/>
      <c r="I25" s="42"/>
      <c r="J25" s="17"/>
    </row>
    <row r="26" spans="1:10" ht="30" customHeight="1">
      <c r="A26" s="17"/>
      <c r="B26" s="43" t="s">
        <v>25</v>
      </c>
      <c r="C26" s="36" t="s">
        <v>26</v>
      </c>
      <c r="D26" s="46">
        <v>1350</v>
      </c>
      <c r="E26" s="38"/>
      <c r="F26" s="45"/>
      <c r="G26" s="40">
        <f>D26*E26*F26</f>
        <v>0</v>
      </c>
      <c r="H26" s="41"/>
      <c r="I26" s="42"/>
      <c r="J26" s="17"/>
    </row>
    <row r="27" spans="1:10" ht="30" customHeight="1">
      <c r="A27" s="17"/>
      <c r="B27" s="43" t="s">
        <v>27</v>
      </c>
      <c r="C27" s="36" t="s">
        <v>26</v>
      </c>
      <c r="D27" s="47">
        <v>3</v>
      </c>
      <c r="E27" s="40"/>
      <c r="F27" s="45"/>
      <c r="G27" s="40">
        <f>D27*E27*F27</f>
        <v>0</v>
      </c>
      <c r="H27" s="41"/>
      <c r="I27" s="42"/>
      <c r="J27" s="17"/>
    </row>
    <row r="28" spans="1:10" ht="30" customHeight="1" thickBot="1">
      <c r="A28" s="17"/>
      <c r="B28" s="48"/>
      <c r="C28" s="49"/>
      <c r="D28" s="49"/>
      <c r="E28" s="40"/>
      <c r="F28" s="40"/>
      <c r="G28" s="40">
        <f>D28*E28*F28</f>
        <v>0</v>
      </c>
      <c r="H28" s="50"/>
      <c r="I28" s="51"/>
      <c r="J28" s="17"/>
    </row>
    <row r="29" spans="1:10" ht="30" customHeight="1" thickTop="1">
      <c r="A29" s="17"/>
      <c r="B29" s="52"/>
      <c r="C29" s="53"/>
      <c r="D29" s="53"/>
      <c r="E29" s="54" t="s">
        <v>28</v>
      </c>
      <c r="F29" s="54"/>
      <c r="G29" s="53">
        <f>SUM(G24:G28)</f>
        <v>0</v>
      </c>
      <c r="H29" s="55">
        <f>SUM(H24:H28)</f>
        <v>0</v>
      </c>
      <c r="I29" s="56"/>
      <c r="J29" s="17"/>
    </row>
    <row r="30" spans="1:10" ht="30" customHeight="1">
      <c r="A30" s="17"/>
      <c r="B30" s="57"/>
      <c r="C30" s="58"/>
      <c r="D30" s="58"/>
      <c r="E30" s="59" t="s">
        <v>29</v>
      </c>
      <c r="F30" s="59"/>
      <c r="G30" s="58">
        <f>G29*0.08</f>
        <v>0</v>
      </c>
      <c r="H30" s="41">
        <f>INT(H29*1.05)</f>
        <v>0</v>
      </c>
      <c r="I30" s="42"/>
      <c r="J30" s="17"/>
    </row>
    <row r="31" spans="1:10" ht="30" customHeight="1" thickBot="1">
      <c r="A31" s="17"/>
      <c r="B31" s="60"/>
      <c r="C31" s="61"/>
      <c r="D31" s="61"/>
      <c r="E31" s="62" t="s">
        <v>30</v>
      </c>
      <c r="F31" s="62"/>
      <c r="G31" s="61">
        <f>G29+G30</f>
        <v>0</v>
      </c>
      <c r="H31" s="63">
        <f>H30+H29</f>
        <v>0</v>
      </c>
      <c r="I31" s="64"/>
      <c r="J31" s="17"/>
    </row>
    <row r="33" spans="1:10" ht="21" customHeight="1">
      <c r="B33" s="2" t="s">
        <v>31</v>
      </c>
    </row>
    <row r="34" spans="1:10" ht="21" customHeight="1"/>
    <row r="37" spans="1:10" ht="15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spans="1:10" ht="15">
      <c r="A38" s="17"/>
      <c r="B38" s="17"/>
      <c r="C38" s="17"/>
      <c r="D38" s="17"/>
      <c r="E38" s="17"/>
      <c r="F38" s="17"/>
      <c r="G38" s="17"/>
      <c r="H38" s="17"/>
      <c r="I38" s="17"/>
      <c r="J38" s="17"/>
    </row>
    <row r="39" spans="1:10" ht="15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spans="1:10" ht="15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0" ht="15">
      <c r="A41" s="17"/>
      <c r="B41" s="17"/>
      <c r="C41" s="17"/>
      <c r="D41" s="17"/>
      <c r="E41" s="17"/>
      <c r="F41" s="17"/>
      <c r="G41" s="17"/>
      <c r="H41" s="17"/>
      <c r="I41" s="17"/>
      <c r="J41" s="17"/>
    </row>
    <row r="42" spans="1:10" ht="15">
      <c r="A42" s="17"/>
      <c r="B42" s="17"/>
      <c r="C42" s="17"/>
      <c r="D42" s="17"/>
      <c r="E42" s="17"/>
      <c r="F42" s="17"/>
      <c r="G42" s="17"/>
      <c r="H42" s="17"/>
      <c r="I42" s="17"/>
      <c r="J42" s="17"/>
    </row>
    <row r="43" spans="1:10" ht="15">
      <c r="A43" s="17"/>
      <c r="B43" s="17"/>
      <c r="C43" s="17"/>
      <c r="D43" s="17"/>
      <c r="E43" s="17"/>
      <c r="F43" s="17"/>
      <c r="G43" s="17"/>
      <c r="H43" s="17"/>
      <c r="I43" s="17"/>
      <c r="J43" s="17"/>
    </row>
    <row r="44" spans="1:10" ht="15">
      <c r="A44" s="17"/>
      <c r="B44" s="17"/>
      <c r="C44" s="17"/>
      <c r="D44" s="17"/>
      <c r="E44" s="17"/>
      <c r="F44" s="17"/>
      <c r="G44" s="17"/>
      <c r="H44" s="17"/>
      <c r="I44" s="17"/>
      <c r="J44" s="17"/>
    </row>
    <row r="45" spans="1:10" ht="15">
      <c r="A45" s="17"/>
      <c r="B45" s="17"/>
      <c r="C45" s="17"/>
      <c r="D45" s="17"/>
      <c r="E45" s="17"/>
      <c r="F45" s="17"/>
      <c r="G45" s="17"/>
      <c r="H45" s="17"/>
      <c r="I45" s="17"/>
      <c r="J45" s="17"/>
    </row>
    <row r="46" spans="1:10" ht="1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>
      <c r="A47" s="17"/>
      <c r="B47" s="17"/>
      <c r="C47" s="17"/>
      <c r="D47" s="17"/>
      <c r="E47" s="17"/>
      <c r="F47" s="17"/>
      <c r="G47" s="17"/>
      <c r="H47" s="17"/>
      <c r="I47" s="17"/>
      <c r="J47" s="17"/>
    </row>
    <row r="48" spans="1:10" ht="15">
      <c r="A48" s="17"/>
      <c r="B48" s="17"/>
      <c r="C48" s="17"/>
      <c r="D48" s="17"/>
      <c r="E48" s="17"/>
      <c r="F48" s="17"/>
      <c r="G48" s="17"/>
      <c r="H48" s="17"/>
      <c r="I48" s="17"/>
      <c r="J48" s="17"/>
    </row>
    <row r="49" spans="1:10" ht="15">
      <c r="A49" s="17"/>
      <c r="B49" s="17"/>
      <c r="C49" s="17"/>
      <c r="D49" s="17"/>
      <c r="E49" s="17"/>
      <c r="F49" s="17"/>
      <c r="G49" s="17"/>
      <c r="H49" s="17"/>
      <c r="I49" s="17"/>
      <c r="J49" s="17"/>
    </row>
    <row r="50" spans="1:10" ht="15">
      <c r="A50" s="17"/>
      <c r="B50" s="17"/>
      <c r="C50" s="17"/>
      <c r="D50" s="17"/>
      <c r="E50" s="17"/>
      <c r="F50" s="17"/>
      <c r="G50" s="17"/>
      <c r="H50" s="17"/>
      <c r="I50" s="17"/>
      <c r="J50" s="17"/>
    </row>
    <row r="51" spans="1:10" ht="15">
      <c r="A51" s="17"/>
      <c r="B51" s="17"/>
      <c r="C51" s="17"/>
      <c r="D51" s="17"/>
      <c r="E51" s="17"/>
      <c r="F51" s="17"/>
      <c r="G51" s="17"/>
      <c r="H51" s="17"/>
      <c r="I51" s="17"/>
      <c r="J51" s="17"/>
    </row>
    <row r="52" spans="1:10" ht="15">
      <c r="A52" s="17"/>
      <c r="B52" s="17"/>
      <c r="C52" s="17"/>
      <c r="D52" s="17"/>
      <c r="E52" s="17"/>
      <c r="F52" s="17"/>
      <c r="G52" s="17"/>
      <c r="H52" s="17"/>
      <c r="I52" s="17"/>
      <c r="J52" s="17"/>
    </row>
    <row r="53" spans="1:10" ht="15">
      <c r="A53" s="17"/>
      <c r="B53" s="17"/>
      <c r="C53" s="17"/>
      <c r="D53" s="17"/>
      <c r="E53" s="17"/>
      <c r="F53" s="17"/>
      <c r="G53" s="17"/>
      <c r="H53" s="17"/>
      <c r="I53" s="17"/>
      <c r="J53" s="17"/>
    </row>
    <row r="54" spans="1:10" ht="15">
      <c r="A54" s="17"/>
      <c r="B54" s="17"/>
      <c r="C54" s="17"/>
      <c r="D54" s="17"/>
      <c r="E54" s="17"/>
      <c r="F54" s="17"/>
      <c r="G54" s="17"/>
      <c r="H54" s="17"/>
      <c r="I54" s="17"/>
      <c r="J54" s="17"/>
    </row>
    <row r="55" spans="1:10" ht="15">
      <c r="A55" s="17"/>
      <c r="B55" s="17"/>
      <c r="C55" s="17"/>
      <c r="D55" s="17"/>
      <c r="E55" s="17"/>
      <c r="F55" s="17"/>
      <c r="G55" s="17"/>
      <c r="H55" s="17"/>
      <c r="I55" s="17"/>
      <c r="J55" s="17"/>
    </row>
    <row r="56" spans="1:10" ht="15">
      <c r="A56" s="17"/>
      <c r="B56" s="17"/>
      <c r="C56" s="17"/>
      <c r="D56" s="17"/>
      <c r="E56" s="17"/>
      <c r="F56" s="17"/>
      <c r="G56" s="17"/>
      <c r="H56" s="17"/>
      <c r="I56" s="17"/>
      <c r="J56" s="17"/>
    </row>
    <row r="57" spans="1:10" ht="15">
      <c r="A57" s="17"/>
      <c r="B57" s="17"/>
      <c r="C57" s="17"/>
      <c r="D57" s="17"/>
      <c r="E57" s="17"/>
      <c r="F57" s="17"/>
      <c r="G57" s="17"/>
      <c r="H57" s="17"/>
      <c r="I57" s="17"/>
      <c r="J57" s="17"/>
    </row>
    <row r="58" spans="1:10" ht="15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0" ht="15">
      <c r="A59" s="17"/>
      <c r="B59" s="17"/>
      <c r="C59" s="17"/>
      <c r="D59" s="17"/>
      <c r="E59" s="17"/>
      <c r="F59" s="17"/>
      <c r="G59" s="17"/>
      <c r="H59" s="17"/>
      <c r="I59" s="17"/>
      <c r="J59" s="17"/>
    </row>
  </sheetData>
  <mergeCells count="18">
    <mergeCell ref="H26:I26"/>
    <mergeCell ref="H27:I27"/>
    <mergeCell ref="H28:I28"/>
    <mergeCell ref="H29:I29"/>
    <mergeCell ref="H30:I30"/>
    <mergeCell ref="H31:I31"/>
    <mergeCell ref="D15:E15"/>
    <mergeCell ref="D16:E16"/>
    <mergeCell ref="D19:G22"/>
    <mergeCell ref="H23:I23"/>
    <mergeCell ref="H24:I24"/>
    <mergeCell ref="H25:I25"/>
    <mergeCell ref="B2:I2"/>
    <mergeCell ref="G7:I7"/>
    <mergeCell ref="G9:I9"/>
    <mergeCell ref="B11:I11"/>
    <mergeCell ref="D13:E13"/>
    <mergeCell ref="D14:E14"/>
  </mergeCells>
  <phoneticPr fontId="3"/>
  <pageMargins left="0.78740157480314965" right="0.78740157480314965" top="0.98425196850393704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政司</dc:creator>
  <cp:lastModifiedBy>鈴木 政司</cp:lastModifiedBy>
  <dcterms:created xsi:type="dcterms:W3CDTF">2016-09-12T08:38:25Z</dcterms:created>
  <dcterms:modified xsi:type="dcterms:W3CDTF">2016-09-12T08:38:38Z</dcterms:modified>
</cp:coreProperties>
</file>